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defaultThemeVersion="124226"/>
  <mc:AlternateContent xmlns:mc="http://schemas.openxmlformats.org/markup-compatibility/2006">
    <mc:Choice Requires="x15">
      <x15ac:absPath xmlns:x15ac="http://schemas.microsoft.com/office/spreadsheetml/2010/11/ac" url="E:\Projects\Data Management Project\"/>
    </mc:Choice>
  </mc:AlternateContent>
  <xr:revisionPtr revIDLastSave="0" documentId="13_ncr:1_{0F17DE7A-2867-4269-8ABB-F78E1509B2C3}" xr6:coauthVersionLast="47" xr6:coauthVersionMax="47" xr10:uidLastSave="{00000000-0000-0000-0000-000000000000}"/>
  <bookViews>
    <workbookView xWindow="-110" yWindow="-110" windowWidth="19420" windowHeight="11500" firstSheet="5" activeTab="7" xr2:uid="{00000000-000D-0000-FFFF-FFFF00000000}"/>
  </bookViews>
  <sheets>
    <sheet name="Weather Dataset" sheetId="1" r:id="rId1"/>
    <sheet name="Temperature Trends" sheetId="2" r:id="rId2"/>
    <sheet name="Rainfall Distribution HeatChart" sheetId="3" r:id="rId3"/>
    <sheet name="Rainfall Distribution Map Chart" sheetId="12" r:id="rId4"/>
    <sheet name="Extreme Weather Events" sheetId="4" r:id="rId5"/>
    <sheet name="Forecast Accuracy" sheetId="5" r:id="rId6"/>
    <sheet name="Regional Climate Profiles" sheetId="6" r:id="rId7"/>
    <sheet name="Dashboard" sheetId="16" r:id="rId8"/>
  </sheets>
  <definedNames>
    <definedName name="_xlchart.v5.0" hidden="1">'Rainfall Distribution Map Chart'!$AB$10</definedName>
    <definedName name="_xlchart.v5.1" hidden="1">'Rainfall Distribution Map Chart'!$AB$11:$AB$46</definedName>
    <definedName name="_xlchart.v5.10" hidden="1">'Rainfall Distribution Map Chart'!$AG$1</definedName>
    <definedName name="_xlchart.v5.11" hidden="1">'Rainfall Distribution Map Chart'!$AG$11:$AG$46</definedName>
    <definedName name="_xlchart.v5.12" hidden="1">'Rainfall Distribution Map Chart'!$AH$1</definedName>
    <definedName name="_xlchart.v5.13" hidden="1">'Rainfall Distribution Map Chart'!$AH$11:$AH$46</definedName>
    <definedName name="_xlchart.v5.14" hidden="1">'Rainfall Distribution Map Chart'!$AI$1</definedName>
    <definedName name="_xlchart.v5.15" hidden="1">'Rainfall Distribution Map Chart'!$AI$11:$AI$46</definedName>
    <definedName name="_xlchart.v5.16" hidden="1">'Rainfall Distribution Map Chart'!$AJ$1</definedName>
    <definedName name="_xlchart.v5.17" hidden="1">'Rainfall Distribution Map Chart'!$AJ$11:$AJ$46</definedName>
    <definedName name="_xlchart.v5.18" hidden="1">'Rainfall Distribution Map Chart'!$AK$1</definedName>
    <definedName name="_xlchart.v5.19" hidden="1">'Rainfall Distribution Map Chart'!$AK$11:$AK$46</definedName>
    <definedName name="_xlchart.v5.2" hidden="1">'Rainfall Distribution Map Chart'!$AC$1</definedName>
    <definedName name="_xlchart.v5.20" hidden="1">'Rainfall Distribution Map Chart'!$AL$1</definedName>
    <definedName name="_xlchart.v5.21" hidden="1">'Rainfall Distribution Map Chart'!$AL$11:$AL$46</definedName>
    <definedName name="_xlchart.v5.22" hidden="1">'Rainfall Distribution Map Chart'!$AM$1</definedName>
    <definedName name="_xlchart.v5.23" hidden="1">'Rainfall Distribution Map Chart'!$AM$11:$AM$46</definedName>
    <definedName name="_xlchart.v5.24" hidden="1">'Rainfall Distribution Map Chart'!$AN$1</definedName>
    <definedName name="_xlchart.v5.25" hidden="1">'Rainfall Distribution Map Chart'!$AN$11:$AN$46</definedName>
    <definedName name="_xlchart.v5.26" hidden="1">'Rainfall Distribution Map Chart'!$AB$1</definedName>
    <definedName name="_xlchart.v5.27" hidden="1">'Rainfall Distribution Map Chart'!$AB$2:$AB$37</definedName>
    <definedName name="_xlchart.v5.28" hidden="1">'Rainfall Distribution Map Chart'!$AC$1</definedName>
    <definedName name="_xlchart.v5.29" hidden="1">'Rainfall Distribution Map Chart'!$AC$2:$AC$37</definedName>
    <definedName name="_xlchart.v5.3" hidden="1">'Rainfall Distribution Map Chart'!$AC$11:$AC$46</definedName>
    <definedName name="_xlchart.v5.30" hidden="1">'Rainfall Distribution Map Chart'!$AD$1</definedName>
    <definedName name="_xlchart.v5.31" hidden="1">'Rainfall Distribution Map Chart'!$AD$2:$AD$37</definedName>
    <definedName name="_xlchart.v5.32" hidden="1">'Rainfall Distribution Map Chart'!$AE$1</definedName>
    <definedName name="_xlchart.v5.33" hidden="1">'Rainfall Distribution Map Chart'!$AE$2:$AE$37</definedName>
    <definedName name="_xlchart.v5.34" hidden="1">'Rainfall Distribution Map Chart'!$AF$1</definedName>
    <definedName name="_xlchart.v5.35" hidden="1">'Rainfall Distribution Map Chart'!$AF$2:$AF$37</definedName>
    <definedName name="_xlchart.v5.36" hidden="1">'Rainfall Distribution Map Chart'!$AG$1</definedName>
    <definedName name="_xlchart.v5.37" hidden="1">'Rainfall Distribution Map Chart'!$AG$2:$AG$37</definedName>
    <definedName name="_xlchart.v5.38" hidden="1">'Rainfall Distribution Map Chart'!$AH$1</definedName>
    <definedName name="_xlchart.v5.39" hidden="1">'Rainfall Distribution Map Chart'!$AH$2:$AH$37</definedName>
    <definedName name="_xlchart.v5.4" hidden="1">'Rainfall Distribution Map Chart'!$AD$1</definedName>
    <definedName name="_xlchart.v5.40" hidden="1">'Rainfall Distribution Map Chart'!$AI$1</definedName>
    <definedName name="_xlchart.v5.41" hidden="1">'Rainfall Distribution Map Chart'!$AI$2:$AI$37</definedName>
    <definedName name="_xlchart.v5.42" hidden="1">'Rainfall Distribution Map Chart'!$AJ$1</definedName>
    <definedName name="_xlchart.v5.43" hidden="1">'Rainfall Distribution Map Chart'!$AJ$2:$AJ$37</definedName>
    <definedName name="_xlchart.v5.44" hidden="1">'Rainfall Distribution Map Chart'!$AK$1</definedName>
    <definedName name="_xlchart.v5.45" hidden="1">'Rainfall Distribution Map Chart'!$AK$2:$AK$37</definedName>
    <definedName name="_xlchart.v5.46" hidden="1">'Rainfall Distribution Map Chart'!$AL$1</definedName>
    <definedName name="_xlchart.v5.47" hidden="1">'Rainfall Distribution Map Chart'!$AL$2:$AL$37</definedName>
    <definedName name="_xlchart.v5.48" hidden="1">'Rainfall Distribution Map Chart'!$AM$1</definedName>
    <definedName name="_xlchart.v5.49" hidden="1">'Rainfall Distribution Map Chart'!$AM$2:$AM$37</definedName>
    <definedName name="_xlchart.v5.5" hidden="1">'Rainfall Distribution Map Chart'!$AD$11:$AD$46</definedName>
    <definedName name="_xlchart.v5.50" hidden="1">'Rainfall Distribution Map Chart'!$AN$1</definedName>
    <definedName name="_xlchart.v5.51" hidden="1">'Rainfall Distribution Map Chart'!$AN$2:$AN$37</definedName>
    <definedName name="_xlchart.v5.6" hidden="1">'Rainfall Distribution Map Chart'!$AE$1</definedName>
    <definedName name="_xlchart.v5.7" hidden="1">'Rainfall Distribution Map Chart'!$AE$11:$AE$46</definedName>
    <definedName name="_xlchart.v5.8" hidden="1">'Rainfall Distribution Map Chart'!$AF$1</definedName>
    <definedName name="_xlchart.v5.9" hidden="1">'Rainfall Distribution Map Chart'!$AF$11:$AF$46</definedName>
    <definedName name="Slicer_Climate_Zone">#N/A</definedName>
    <definedName name="Slicer_Extreme_Weather_Events">#N/A</definedName>
    <definedName name="Slicer_Month2">#N/A</definedName>
    <definedName name="Slicer_State_UT">#N/A</definedName>
  </definedNames>
  <calcPr calcId="191029"/>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2" i="1" l="1"/>
  <c r="J433" i="1"/>
  <c r="I433" i="1"/>
  <c r="J432" i="1"/>
  <c r="I432" i="1"/>
  <c r="J431" i="1"/>
  <c r="I431" i="1"/>
  <c r="J430" i="1"/>
  <c r="I430" i="1"/>
  <c r="J429" i="1"/>
  <c r="I429" i="1"/>
  <c r="J428" i="1"/>
  <c r="I428" i="1"/>
  <c r="J427" i="1"/>
  <c r="I427" i="1"/>
  <c r="J426" i="1"/>
  <c r="I426" i="1"/>
  <c r="J425" i="1"/>
  <c r="I425" i="1"/>
  <c r="J424" i="1"/>
  <c r="I424" i="1"/>
  <c r="J423" i="1"/>
  <c r="I423" i="1"/>
  <c r="J422" i="1"/>
  <c r="I422" i="1"/>
  <c r="J421" i="1"/>
  <c r="I421" i="1"/>
  <c r="J420" i="1"/>
  <c r="I420" i="1"/>
  <c r="J419" i="1"/>
  <c r="I419" i="1"/>
  <c r="J418" i="1"/>
  <c r="I418" i="1"/>
  <c r="J417" i="1"/>
  <c r="I417" i="1"/>
  <c r="J416" i="1"/>
  <c r="I416" i="1"/>
  <c r="J415" i="1"/>
  <c r="I415" i="1"/>
  <c r="J414" i="1"/>
  <c r="I414" i="1"/>
  <c r="J413" i="1"/>
  <c r="I413" i="1"/>
  <c r="J412" i="1"/>
  <c r="I412" i="1"/>
  <c r="J411" i="1"/>
  <c r="I411" i="1"/>
  <c r="J410" i="1"/>
  <c r="I410" i="1"/>
  <c r="J409" i="1"/>
  <c r="I409" i="1"/>
  <c r="J408" i="1"/>
  <c r="I408" i="1"/>
  <c r="J407" i="1"/>
  <c r="I407" i="1"/>
  <c r="J406" i="1"/>
  <c r="I406" i="1"/>
  <c r="J405" i="1"/>
  <c r="I405" i="1"/>
  <c r="J404" i="1"/>
  <c r="I404" i="1"/>
  <c r="J403" i="1"/>
  <c r="I403" i="1"/>
  <c r="J402" i="1"/>
  <c r="I402" i="1"/>
  <c r="J401" i="1"/>
  <c r="I401" i="1"/>
  <c r="J400" i="1"/>
  <c r="I400" i="1"/>
  <c r="J399" i="1"/>
  <c r="I399" i="1"/>
  <c r="J398" i="1"/>
  <c r="I398" i="1"/>
  <c r="J397" i="1"/>
  <c r="I397" i="1"/>
  <c r="J396" i="1"/>
  <c r="I396" i="1"/>
  <c r="J395" i="1"/>
  <c r="I395" i="1"/>
  <c r="J394" i="1"/>
  <c r="I394" i="1"/>
  <c r="J393" i="1"/>
  <c r="I393" i="1"/>
  <c r="J392" i="1"/>
  <c r="I392" i="1"/>
  <c r="J391" i="1"/>
  <c r="I391" i="1"/>
  <c r="J390" i="1"/>
  <c r="I390" i="1"/>
  <c r="J389" i="1"/>
  <c r="I389" i="1"/>
  <c r="J388" i="1"/>
  <c r="I388" i="1"/>
  <c r="J387" i="1"/>
  <c r="I387" i="1"/>
  <c r="J386" i="1"/>
  <c r="I386" i="1"/>
  <c r="J385" i="1"/>
  <c r="I385" i="1"/>
  <c r="J384" i="1"/>
  <c r="I384" i="1"/>
  <c r="J383" i="1"/>
  <c r="I383" i="1"/>
  <c r="J382" i="1"/>
  <c r="I382" i="1"/>
  <c r="J381" i="1"/>
  <c r="I381" i="1"/>
  <c r="J380" i="1"/>
  <c r="I380" i="1"/>
  <c r="J379" i="1"/>
  <c r="I379" i="1"/>
  <c r="J378" i="1"/>
  <c r="I378" i="1"/>
  <c r="J377" i="1"/>
  <c r="I377" i="1"/>
  <c r="J376" i="1"/>
  <c r="I376" i="1"/>
  <c r="J375" i="1"/>
  <c r="I375" i="1"/>
  <c r="J374" i="1"/>
  <c r="I374" i="1"/>
  <c r="J373" i="1"/>
  <c r="I373" i="1"/>
  <c r="J372" i="1"/>
  <c r="I372" i="1"/>
  <c r="J371" i="1"/>
  <c r="I371" i="1"/>
  <c r="J370" i="1"/>
  <c r="I370" i="1"/>
  <c r="J369" i="1"/>
  <c r="I369" i="1"/>
  <c r="J368" i="1"/>
  <c r="I368" i="1"/>
  <c r="J367" i="1"/>
  <c r="I367" i="1"/>
  <c r="J366" i="1"/>
  <c r="I366" i="1"/>
  <c r="J365" i="1"/>
  <c r="I365" i="1"/>
  <c r="J364" i="1"/>
  <c r="I364" i="1"/>
  <c r="J363" i="1"/>
  <c r="I363" i="1"/>
  <c r="J362" i="1"/>
  <c r="I362" i="1"/>
  <c r="J361" i="1"/>
  <c r="I361" i="1"/>
  <c r="J360" i="1"/>
  <c r="I360" i="1"/>
  <c r="J359" i="1"/>
  <c r="I359" i="1"/>
  <c r="J358" i="1"/>
  <c r="I358" i="1"/>
  <c r="J357" i="1"/>
  <c r="I357" i="1"/>
  <c r="J356" i="1"/>
  <c r="I356" i="1"/>
  <c r="J355" i="1"/>
  <c r="I355" i="1"/>
  <c r="J354" i="1"/>
  <c r="I354" i="1"/>
  <c r="J353" i="1"/>
  <c r="I353" i="1"/>
  <c r="J352" i="1"/>
  <c r="I352" i="1"/>
  <c r="J351" i="1"/>
  <c r="I351" i="1"/>
  <c r="J350" i="1"/>
  <c r="I350" i="1"/>
  <c r="J349" i="1"/>
  <c r="I349" i="1"/>
  <c r="J348" i="1"/>
  <c r="I348" i="1"/>
  <c r="J347" i="1"/>
  <c r="I347" i="1"/>
  <c r="J346" i="1"/>
  <c r="I346" i="1"/>
  <c r="J345" i="1"/>
  <c r="I345" i="1"/>
  <c r="J344" i="1"/>
  <c r="I344" i="1"/>
  <c r="J343" i="1"/>
  <c r="I343" i="1"/>
  <c r="J342" i="1"/>
  <c r="I342" i="1"/>
  <c r="J341" i="1"/>
  <c r="I341" i="1"/>
  <c r="J340" i="1"/>
  <c r="I340" i="1"/>
  <c r="J339" i="1"/>
  <c r="I339" i="1"/>
  <c r="J338" i="1"/>
  <c r="I338" i="1"/>
  <c r="J337" i="1"/>
  <c r="I337" i="1"/>
  <c r="J336" i="1"/>
  <c r="I336" i="1"/>
  <c r="J335" i="1"/>
  <c r="I335" i="1"/>
  <c r="J334" i="1"/>
  <c r="I334" i="1"/>
  <c r="J333" i="1"/>
  <c r="I333" i="1"/>
  <c r="J332" i="1"/>
  <c r="I332" i="1"/>
  <c r="J331" i="1"/>
  <c r="I331" i="1"/>
  <c r="J330" i="1"/>
  <c r="I330" i="1"/>
  <c r="J329" i="1"/>
  <c r="I329" i="1"/>
  <c r="J328" i="1"/>
  <c r="I328" i="1"/>
  <c r="J327" i="1"/>
  <c r="I327" i="1"/>
  <c r="J326" i="1"/>
  <c r="I326" i="1"/>
  <c r="J325" i="1"/>
  <c r="I325" i="1"/>
  <c r="J324" i="1"/>
  <c r="I324" i="1"/>
  <c r="J323" i="1"/>
  <c r="I323" i="1"/>
  <c r="J322" i="1"/>
  <c r="I322" i="1"/>
  <c r="J321" i="1"/>
  <c r="I321" i="1"/>
  <c r="J320" i="1"/>
  <c r="I320" i="1"/>
  <c r="J319" i="1"/>
  <c r="I319" i="1"/>
  <c r="J318" i="1"/>
  <c r="I318" i="1"/>
  <c r="J317" i="1"/>
  <c r="I317" i="1"/>
  <c r="J316" i="1"/>
  <c r="I316" i="1"/>
  <c r="J315" i="1"/>
  <c r="I315" i="1"/>
  <c r="J314" i="1"/>
  <c r="I314" i="1"/>
  <c r="J313" i="1"/>
  <c r="I313" i="1"/>
  <c r="J312" i="1"/>
  <c r="I312" i="1"/>
  <c r="J311" i="1"/>
  <c r="I311" i="1"/>
  <c r="J310" i="1"/>
  <c r="I310" i="1"/>
  <c r="J309" i="1"/>
  <c r="I309" i="1"/>
  <c r="J308" i="1"/>
  <c r="I308" i="1"/>
  <c r="J307" i="1"/>
  <c r="I307" i="1"/>
  <c r="J306" i="1"/>
  <c r="I306" i="1"/>
  <c r="J305" i="1"/>
  <c r="I305" i="1"/>
  <c r="J304" i="1"/>
  <c r="I304" i="1"/>
  <c r="J303" i="1"/>
  <c r="I303" i="1"/>
  <c r="J302" i="1"/>
  <c r="I302" i="1"/>
  <c r="J301" i="1"/>
  <c r="I301" i="1"/>
  <c r="J300" i="1"/>
  <c r="I300" i="1"/>
  <c r="J299" i="1"/>
  <c r="I299" i="1"/>
  <c r="J298" i="1"/>
  <c r="I298" i="1"/>
  <c r="J297" i="1"/>
  <c r="I297" i="1"/>
  <c r="J296" i="1"/>
  <c r="I296" i="1"/>
  <c r="J295" i="1"/>
  <c r="I295" i="1"/>
  <c r="J294" i="1"/>
  <c r="I294" i="1"/>
  <c r="J293" i="1"/>
  <c r="I293" i="1"/>
  <c r="J292" i="1"/>
  <c r="I292" i="1"/>
  <c r="J291" i="1"/>
  <c r="I291" i="1"/>
  <c r="J290" i="1"/>
  <c r="I290" i="1"/>
  <c r="J289" i="1"/>
  <c r="I289" i="1"/>
  <c r="J288" i="1"/>
  <c r="I288" i="1"/>
  <c r="J287" i="1"/>
  <c r="I287" i="1"/>
  <c r="J286" i="1"/>
  <c r="I286" i="1"/>
  <c r="J285" i="1"/>
  <c r="I285" i="1"/>
  <c r="J284" i="1"/>
  <c r="I284" i="1"/>
  <c r="J283" i="1"/>
  <c r="I283" i="1"/>
  <c r="J282" i="1"/>
  <c r="I282" i="1"/>
  <c r="J281" i="1"/>
  <c r="I281" i="1"/>
  <c r="J280" i="1"/>
  <c r="I280" i="1"/>
  <c r="J279" i="1"/>
  <c r="I279" i="1"/>
  <c r="J278" i="1"/>
  <c r="I278" i="1"/>
  <c r="J277" i="1"/>
  <c r="I277" i="1"/>
  <c r="J276" i="1"/>
  <c r="I276" i="1"/>
  <c r="J275" i="1"/>
  <c r="I275" i="1"/>
  <c r="J274" i="1"/>
  <c r="I274" i="1"/>
  <c r="J273" i="1"/>
  <c r="I273" i="1"/>
  <c r="J272" i="1"/>
  <c r="I272" i="1"/>
  <c r="J271" i="1"/>
  <c r="I271" i="1"/>
  <c r="J270" i="1"/>
  <c r="I270" i="1"/>
  <c r="J269" i="1"/>
  <c r="I269" i="1"/>
  <c r="J268" i="1"/>
  <c r="I268" i="1"/>
  <c r="J267" i="1"/>
  <c r="I267" i="1"/>
  <c r="J266" i="1"/>
  <c r="I266" i="1"/>
  <c r="J265" i="1"/>
  <c r="I265" i="1"/>
  <c r="J264" i="1"/>
  <c r="I264" i="1"/>
  <c r="J263" i="1"/>
  <c r="I263" i="1"/>
  <c r="J262" i="1"/>
  <c r="I262" i="1"/>
  <c r="J261" i="1"/>
  <c r="I261" i="1"/>
  <c r="J260" i="1"/>
  <c r="I260" i="1"/>
  <c r="J259" i="1"/>
  <c r="I259" i="1"/>
  <c r="J258" i="1"/>
  <c r="I258" i="1"/>
  <c r="J257" i="1"/>
  <c r="I257" i="1"/>
  <c r="J256" i="1"/>
  <c r="I256" i="1"/>
  <c r="J255" i="1"/>
  <c r="I255" i="1"/>
  <c r="J254" i="1"/>
  <c r="I254" i="1"/>
  <c r="J253" i="1"/>
  <c r="I253" i="1"/>
  <c r="J252" i="1"/>
  <c r="I252" i="1"/>
  <c r="J251" i="1"/>
  <c r="I251" i="1"/>
  <c r="J250" i="1"/>
  <c r="I250" i="1"/>
  <c r="J249" i="1"/>
  <c r="I249" i="1"/>
  <c r="J248" i="1"/>
  <c r="I248" i="1"/>
  <c r="J247" i="1"/>
  <c r="I247" i="1"/>
  <c r="J246" i="1"/>
  <c r="I246" i="1"/>
  <c r="J245" i="1"/>
  <c r="I245" i="1"/>
  <c r="J244" i="1"/>
  <c r="I244" i="1"/>
  <c r="J243" i="1"/>
  <c r="I243" i="1"/>
  <c r="J242" i="1"/>
  <c r="I242" i="1"/>
  <c r="J241" i="1"/>
  <c r="I241" i="1"/>
  <c r="J240" i="1"/>
  <c r="I240" i="1"/>
  <c r="J239" i="1"/>
  <c r="I239" i="1"/>
  <c r="J238" i="1"/>
  <c r="I238" i="1"/>
  <c r="J237" i="1"/>
  <c r="I237" i="1"/>
  <c r="J236" i="1"/>
  <c r="I236" i="1"/>
  <c r="J235" i="1"/>
  <c r="I235" i="1"/>
  <c r="J234" i="1"/>
  <c r="I234" i="1"/>
  <c r="J233" i="1"/>
  <c r="I233" i="1"/>
  <c r="J232" i="1"/>
  <c r="I232" i="1"/>
  <c r="J231" i="1"/>
  <c r="I231" i="1"/>
  <c r="J230" i="1"/>
  <c r="I230" i="1"/>
  <c r="J229" i="1"/>
  <c r="I229" i="1"/>
  <c r="J228" i="1"/>
  <c r="I228" i="1"/>
  <c r="J227" i="1"/>
  <c r="I227" i="1"/>
  <c r="J226" i="1"/>
  <c r="I226" i="1"/>
  <c r="J225" i="1"/>
  <c r="I225" i="1"/>
  <c r="J224" i="1"/>
  <c r="I224" i="1"/>
  <c r="J223" i="1"/>
  <c r="I223" i="1"/>
  <c r="J222" i="1"/>
  <c r="I222" i="1"/>
  <c r="J221" i="1"/>
  <c r="I221" i="1"/>
  <c r="J220" i="1"/>
  <c r="I220" i="1"/>
  <c r="J219" i="1"/>
  <c r="I219" i="1"/>
  <c r="J218" i="1"/>
  <c r="I218" i="1"/>
  <c r="J217" i="1"/>
  <c r="I217" i="1"/>
  <c r="J216" i="1"/>
  <c r="I216" i="1"/>
  <c r="J215" i="1"/>
  <c r="I215" i="1"/>
  <c r="J214" i="1"/>
  <c r="I214" i="1"/>
  <c r="J213" i="1"/>
  <c r="I213" i="1"/>
  <c r="J212" i="1"/>
  <c r="I212" i="1"/>
  <c r="J211" i="1"/>
  <c r="I211" i="1"/>
  <c r="J210" i="1"/>
  <c r="I210" i="1"/>
  <c r="J209" i="1"/>
  <c r="I209" i="1"/>
  <c r="J208" i="1"/>
  <c r="I208" i="1"/>
  <c r="J207" i="1"/>
  <c r="I207" i="1"/>
  <c r="J206" i="1"/>
  <c r="I206" i="1"/>
  <c r="J205" i="1"/>
  <c r="I205" i="1"/>
  <c r="J204" i="1"/>
  <c r="I204" i="1"/>
  <c r="J203" i="1"/>
  <c r="I203" i="1"/>
  <c r="J202" i="1"/>
  <c r="I202" i="1"/>
  <c r="J201" i="1"/>
  <c r="I201" i="1"/>
  <c r="J200" i="1"/>
  <c r="I200" i="1"/>
  <c r="J199" i="1"/>
  <c r="I199" i="1"/>
  <c r="J198" i="1"/>
  <c r="I198" i="1"/>
  <c r="J197" i="1"/>
  <c r="I197" i="1"/>
  <c r="J196" i="1"/>
  <c r="I196" i="1"/>
  <c r="J195" i="1"/>
  <c r="I195" i="1"/>
  <c r="J194" i="1"/>
  <c r="I194" i="1"/>
  <c r="J193" i="1"/>
  <c r="I193" i="1"/>
  <c r="J192" i="1"/>
  <c r="I192" i="1"/>
  <c r="J191" i="1"/>
  <c r="I191" i="1"/>
  <c r="J190" i="1"/>
  <c r="I190" i="1"/>
  <c r="J189" i="1"/>
  <c r="I189" i="1"/>
  <c r="J188" i="1"/>
  <c r="I188" i="1"/>
  <c r="J187" i="1"/>
  <c r="I187" i="1"/>
  <c r="J186" i="1"/>
  <c r="I186" i="1"/>
  <c r="J185" i="1"/>
  <c r="I185" i="1"/>
  <c r="J184" i="1"/>
  <c r="I184" i="1"/>
  <c r="J183" i="1"/>
  <c r="I183" i="1"/>
  <c r="J182" i="1"/>
  <c r="I182" i="1"/>
  <c r="J181" i="1"/>
  <c r="I181" i="1"/>
  <c r="J180" i="1"/>
  <c r="I180" i="1"/>
  <c r="J179" i="1"/>
  <c r="I179" i="1"/>
  <c r="J178" i="1"/>
  <c r="I178" i="1"/>
  <c r="J177" i="1"/>
  <c r="I177" i="1"/>
  <c r="J176" i="1"/>
  <c r="I176" i="1"/>
  <c r="J175" i="1"/>
  <c r="I175" i="1"/>
  <c r="J174" i="1"/>
  <c r="I174" i="1"/>
  <c r="J173" i="1"/>
  <c r="I173" i="1"/>
  <c r="J172" i="1"/>
  <c r="I172" i="1"/>
  <c r="J171" i="1"/>
  <c r="I171" i="1"/>
  <c r="J170" i="1"/>
  <c r="I170" i="1"/>
  <c r="J169" i="1"/>
  <c r="I169" i="1"/>
  <c r="J168" i="1"/>
  <c r="I168" i="1"/>
  <c r="J167" i="1"/>
  <c r="I167" i="1"/>
  <c r="J166" i="1"/>
  <c r="I166" i="1"/>
  <c r="J165" i="1"/>
  <c r="I165" i="1"/>
  <c r="J164" i="1"/>
  <c r="I164" i="1"/>
  <c r="J163" i="1"/>
  <c r="I163" i="1"/>
  <c r="J162" i="1"/>
  <c r="I162" i="1"/>
  <c r="J161" i="1"/>
  <c r="I161" i="1"/>
  <c r="J160" i="1"/>
  <c r="I160" i="1"/>
  <c r="J159" i="1"/>
  <c r="I159" i="1"/>
  <c r="J158" i="1"/>
  <c r="I158" i="1"/>
  <c r="J157" i="1"/>
  <c r="I157" i="1"/>
  <c r="J156" i="1"/>
  <c r="I156" i="1"/>
  <c r="J155" i="1"/>
  <c r="I155" i="1"/>
  <c r="J154" i="1"/>
  <c r="I154" i="1"/>
  <c r="J153" i="1"/>
  <c r="I153" i="1"/>
  <c r="J152" i="1"/>
  <c r="I152" i="1"/>
  <c r="J151" i="1"/>
  <c r="I151" i="1"/>
  <c r="J150" i="1"/>
  <c r="I150" i="1"/>
  <c r="J149" i="1"/>
  <c r="I149" i="1"/>
  <c r="J148" i="1"/>
  <c r="I148" i="1"/>
  <c r="J147" i="1"/>
  <c r="I147" i="1"/>
  <c r="J146" i="1"/>
  <c r="I146" i="1"/>
  <c r="J145" i="1"/>
  <c r="I145" i="1"/>
  <c r="J144" i="1"/>
  <c r="I144" i="1"/>
  <c r="J143" i="1"/>
  <c r="I143" i="1"/>
  <c r="J142" i="1"/>
  <c r="I142" i="1"/>
  <c r="J141" i="1"/>
  <c r="I141" i="1"/>
  <c r="J140" i="1"/>
  <c r="I140" i="1"/>
  <c r="J139" i="1"/>
  <c r="I139" i="1"/>
  <c r="J138" i="1"/>
  <c r="I138" i="1"/>
  <c r="J137" i="1"/>
  <c r="I137" i="1"/>
  <c r="J136" i="1"/>
  <c r="I136" i="1"/>
  <c r="J135" i="1"/>
  <c r="I135" i="1"/>
  <c r="J134" i="1"/>
  <c r="I134" i="1"/>
  <c r="J133" i="1"/>
  <c r="I133" i="1"/>
  <c r="J132" i="1"/>
  <c r="I132" i="1"/>
  <c r="J131" i="1"/>
  <c r="I131" i="1"/>
  <c r="J130" i="1"/>
  <c r="I130" i="1"/>
  <c r="J129" i="1"/>
  <c r="I129" i="1"/>
  <c r="J128" i="1"/>
  <c r="I128" i="1"/>
  <c r="J127" i="1"/>
  <c r="I127" i="1"/>
  <c r="J126" i="1"/>
  <c r="I126" i="1"/>
  <c r="J125" i="1"/>
  <c r="I125" i="1"/>
  <c r="J124" i="1"/>
  <c r="I124" i="1"/>
  <c r="J123" i="1"/>
  <c r="I123" i="1"/>
  <c r="J122" i="1"/>
  <c r="I122" i="1"/>
  <c r="J121" i="1"/>
  <c r="I121" i="1"/>
  <c r="J120" i="1"/>
  <c r="I120" i="1"/>
  <c r="J119" i="1"/>
  <c r="I119" i="1"/>
  <c r="J118" i="1"/>
  <c r="I118" i="1"/>
  <c r="J117" i="1"/>
  <c r="I117" i="1"/>
  <c r="J116" i="1"/>
  <c r="I116" i="1"/>
  <c r="J115" i="1"/>
  <c r="I115" i="1"/>
  <c r="J114" i="1"/>
  <c r="I114" i="1"/>
  <c r="J113" i="1"/>
  <c r="I113" i="1"/>
  <c r="J112" i="1"/>
  <c r="I112" i="1"/>
  <c r="J111" i="1"/>
  <c r="I111" i="1"/>
  <c r="J110" i="1"/>
  <c r="I110" i="1"/>
  <c r="J109" i="1"/>
  <c r="I109" i="1"/>
  <c r="J108" i="1"/>
  <c r="I108" i="1"/>
  <c r="J107" i="1"/>
  <c r="I107" i="1"/>
  <c r="J106" i="1"/>
  <c r="I106" i="1"/>
  <c r="J105" i="1"/>
  <c r="I105" i="1"/>
  <c r="J104" i="1"/>
  <c r="I104" i="1"/>
  <c r="J103" i="1"/>
  <c r="I103" i="1"/>
  <c r="J102" i="1"/>
  <c r="I102" i="1"/>
  <c r="J101" i="1"/>
  <c r="I101" i="1"/>
  <c r="J100" i="1"/>
  <c r="I100" i="1"/>
  <c r="J99" i="1"/>
  <c r="I99" i="1"/>
  <c r="J98" i="1"/>
  <c r="I98" i="1"/>
  <c r="J97" i="1"/>
  <c r="I97" i="1"/>
  <c r="J96" i="1"/>
  <c r="I96" i="1"/>
  <c r="J95" i="1"/>
  <c r="I95" i="1"/>
  <c r="J94" i="1"/>
  <c r="I94" i="1"/>
  <c r="J93" i="1"/>
  <c r="I93" i="1"/>
  <c r="J92" i="1"/>
  <c r="I92" i="1"/>
  <c r="J91" i="1"/>
  <c r="I91" i="1"/>
  <c r="J90" i="1"/>
  <c r="I90" i="1"/>
  <c r="J89" i="1"/>
  <c r="I89" i="1"/>
  <c r="J88" i="1"/>
  <c r="I88" i="1"/>
  <c r="J87" i="1"/>
  <c r="I87" i="1"/>
  <c r="J86" i="1"/>
  <c r="I86" i="1"/>
  <c r="J85" i="1"/>
  <c r="I85" i="1"/>
  <c r="J84" i="1"/>
  <c r="I84" i="1"/>
  <c r="J83" i="1"/>
  <c r="I83" i="1"/>
  <c r="J82" i="1"/>
  <c r="I82" i="1"/>
  <c r="J81" i="1"/>
  <c r="I81" i="1"/>
  <c r="J80" i="1"/>
  <c r="I80" i="1"/>
  <c r="J79" i="1"/>
  <c r="I79" i="1"/>
  <c r="J78" i="1"/>
  <c r="I78" i="1"/>
  <c r="J77" i="1"/>
  <c r="I77" i="1"/>
  <c r="J76" i="1"/>
  <c r="I76" i="1"/>
  <c r="J75" i="1"/>
  <c r="I75" i="1"/>
  <c r="J74" i="1"/>
  <c r="I74" i="1"/>
  <c r="J73" i="1"/>
  <c r="I73" i="1"/>
  <c r="J72" i="1"/>
  <c r="I72" i="1"/>
  <c r="J71" i="1"/>
  <c r="I71" i="1"/>
  <c r="J70" i="1"/>
  <c r="I70" i="1"/>
  <c r="J69" i="1"/>
  <c r="I69" i="1"/>
  <c r="J68" i="1"/>
  <c r="I68" i="1"/>
  <c r="J67" i="1"/>
  <c r="I67" i="1"/>
  <c r="J66" i="1"/>
  <c r="I66" i="1"/>
  <c r="J65" i="1"/>
  <c r="I65" i="1"/>
  <c r="J64" i="1"/>
  <c r="I64" i="1"/>
  <c r="J63" i="1"/>
  <c r="I63" i="1"/>
  <c r="J62" i="1"/>
  <c r="I62" i="1"/>
  <c r="J61" i="1"/>
  <c r="I61" i="1"/>
  <c r="J60" i="1"/>
  <c r="I60" i="1"/>
  <c r="J59" i="1"/>
  <c r="I59" i="1"/>
  <c r="J58" i="1"/>
  <c r="I58" i="1"/>
  <c r="J57" i="1"/>
  <c r="I57" i="1"/>
  <c r="J56" i="1"/>
  <c r="I56" i="1"/>
  <c r="J55" i="1"/>
  <c r="I55" i="1"/>
  <c r="J54" i="1"/>
  <c r="I54" i="1"/>
  <c r="J53" i="1"/>
  <c r="I53" i="1"/>
  <c r="J52" i="1"/>
  <c r="I52" i="1"/>
  <c r="J51" i="1"/>
  <c r="I51" i="1"/>
  <c r="J50" i="1"/>
  <c r="I50" i="1"/>
  <c r="J49" i="1"/>
  <c r="I49" i="1"/>
  <c r="J48" i="1"/>
  <c r="I48" i="1"/>
  <c r="J47" i="1"/>
  <c r="I47" i="1"/>
  <c r="J46" i="1"/>
  <c r="I46" i="1"/>
  <c r="J45" i="1"/>
  <c r="I45" i="1"/>
  <c r="J44" i="1"/>
  <c r="I44" i="1"/>
  <c r="J43" i="1"/>
  <c r="I43" i="1"/>
  <c r="J42" i="1"/>
  <c r="I42" i="1"/>
  <c r="J41" i="1"/>
  <c r="I41" i="1"/>
  <c r="J40" i="1"/>
  <c r="I40" i="1"/>
  <c r="J39" i="1"/>
  <c r="I39" i="1"/>
  <c r="J38" i="1"/>
  <c r="I38" i="1"/>
  <c r="J37" i="1"/>
  <c r="I37" i="1"/>
  <c r="J36" i="1"/>
  <c r="I36" i="1"/>
  <c r="J35" i="1"/>
  <c r="I35" i="1"/>
  <c r="J34" i="1"/>
  <c r="I34" i="1"/>
  <c r="J33" i="1"/>
  <c r="I33" i="1"/>
  <c r="J32" i="1"/>
  <c r="I32" i="1"/>
  <c r="J31" i="1"/>
  <c r="I31" i="1"/>
  <c r="J30" i="1"/>
  <c r="I30" i="1"/>
  <c r="J29" i="1"/>
  <c r="I29" i="1"/>
  <c r="J28" i="1"/>
  <c r="I28" i="1"/>
  <c r="J27" i="1"/>
  <c r="I27" i="1"/>
  <c r="J26" i="1"/>
  <c r="I26" i="1"/>
  <c r="J25" i="1"/>
  <c r="I25" i="1"/>
  <c r="J24" i="1"/>
  <c r="I24" i="1"/>
  <c r="J23" i="1"/>
  <c r="I23" i="1"/>
  <c r="J22" i="1"/>
  <c r="I22" i="1"/>
  <c r="J21" i="1"/>
  <c r="I21" i="1"/>
  <c r="J20" i="1"/>
  <c r="I20" i="1"/>
  <c r="J19" i="1"/>
  <c r="I19" i="1"/>
  <c r="J18" i="1"/>
  <c r="I18" i="1"/>
  <c r="J17" i="1"/>
  <c r="I17" i="1"/>
  <c r="J16" i="1"/>
  <c r="I16" i="1"/>
  <c r="J15" i="1"/>
  <c r="I15" i="1"/>
  <c r="J14" i="1"/>
  <c r="I14" i="1"/>
  <c r="J13" i="1"/>
  <c r="I13" i="1"/>
  <c r="J12" i="1"/>
  <c r="I12" i="1"/>
  <c r="J11" i="1"/>
  <c r="I11" i="1"/>
  <c r="J10" i="1"/>
  <c r="I10" i="1"/>
  <c r="J9" i="1"/>
  <c r="I9" i="1"/>
  <c r="J8" i="1"/>
  <c r="I8" i="1"/>
  <c r="J7" i="1"/>
  <c r="I7" i="1"/>
  <c r="J6" i="1"/>
  <c r="I6" i="1"/>
  <c r="J5" i="1"/>
  <c r="I5" i="1"/>
  <c r="J4" i="1"/>
  <c r="I4" i="1"/>
  <c r="J3" i="1"/>
  <c r="I3" i="1"/>
  <c r="I2" i="1"/>
  <c r="AK31" i="12"/>
  <c r="AJ30" i="12"/>
  <c r="AF28" i="12"/>
  <c r="AH19" i="12"/>
  <c r="AF31" i="12"/>
  <c r="AN33" i="12"/>
  <c r="AE6" i="12"/>
  <c r="AN23" i="12"/>
  <c r="AH18" i="12"/>
  <c r="AK28" i="12"/>
  <c r="AL23" i="12"/>
  <c r="AE28" i="12"/>
  <c r="AJ15" i="12"/>
  <c r="AC15" i="12"/>
  <c r="AE26" i="12"/>
  <c r="AK20" i="12"/>
  <c r="AC7" i="12"/>
  <c r="AJ37" i="12"/>
  <c r="AJ21" i="12"/>
  <c r="AN35" i="12"/>
  <c r="AM35" i="12"/>
  <c r="AM24" i="12"/>
  <c r="AJ14" i="12"/>
  <c r="AM7" i="12"/>
  <c r="AI3" i="12"/>
  <c r="AJ31" i="12"/>
  <c r="AI9" i="12"/>
  <c r="AG32" i="12"/>
  <c r="AK5" i="12"/>
  <c r="AK15" i="12"/>
  <c r="AL4" i="12"/>
  <c r="AN21" i="12"/>
  <c r="AE32" i="12"/>
  <c r="AN24" i="12"/>
  <c r="AI34" i="12"/>
  <c r="AD4" i="12"/>
  <c r="AE29" i="12"/>
  <c r="AM36" i="12"/>
  <c r="AH20" i="12"/>
  <c r="AI12" i="12"/>
  <c r="AN30" i="12"/>
  <c r="AD28" i="12"/>
  <c r="AH29" i="12"/>
  <c r="AK22" i="12"/>
  <c r="AC29" i="12"/>
  <c r="AE2" i="12"/>
  <c r="AJ25" i="12"/>
  <c r="AE8" i="12"/>
  <c r="AC36" i="12"/>
  <c r="AL19" i="12"/>
  <c r="AD9" i="12"/>
  <c r="AF11" i="12"/>
  <c r="AC23" i="12"/>
  <c r="AN17" i="12"/>
  <c r="AG25" i="12"/>
  <c r="AI8" i="12"/>
  <c r="AL36" i="12"/>
  <c r="AD21" i="12"/>
  <c r="AC33" i="12"/>
  <c r="AE11" i="12"/>
  <c r="AN2" i="12"/>
  <c r="AH16" i="12"/>
  <c r="AC31" i="12"/>
  <c r="AJ26" i="12"/>
  <c r="AD5" i="12"/>
  <c r="AD24" i="12"/>
  <c r="AC6" i="12"/>
  <c r="AG27" i="12"/>
  <c r="AG33" i="12"/>
  <c r="AL11" i="12"/>
  <c r="AK4" i="12"/>
  <c r="AF10" i="12"/>
  <c r="AM31" i="12"/>
  <c r="AH2" i="12"/>
  <c r="AF3" i="12"/>
  <c r="AH10" i="12"/>
  <c r="AD29" i="12"/>
  <c r="AF8" i="12"/>
  <c r="AL24" i="12"/>
  <c r="AD13" i="12"/>
  <c r="AH11" i="12"/>
  <c r="AG3" i="12"/>
  <c r="AF14" i="12"/>
  <c r="AI23" i="12"/>
  <c r="AD7" i="12"/>
  <c r="AH8" i="12"/>
  <c r="AK25" i="12"/>
  <c r="AG14" i="12"/>
  <c r="AM16" i="12"/>
  <c r="AJ19" i="12"/>
  <c r="AE4" i="12"/>
  <c r="AG13" i="12"/>
  <c r="AL12" i="12"/>
  <c r="AK8" i="12"/>
  <c r="AM10" i="12"/>
  <c r="AL33" i="12"/>
  <c r="AJ28" i="12"/>
  <c r="AF2" i="12"/>
  <c r="AI14" i="12"/>
  <c r="AK16" i="12"/>
  <c r="AE16" i="12"/>
  <c r="AF34" i="12"/>
  <c r="AL34" i="12"/>
  <c r="AC8" i="12"/>
  <c r="AH28" i="12"/>
  <c r="AN12" i="12"/>
  <c r="AF26" i="12"/>
  <c r="AN16" i="12"/>
  <c r="AN11" i="12"/>
  <c r="AK7" i="12"/>
  <c r="AE23" i="12"/>
  <c r="AK33" i="12"/>
  <c r="AM15" i="12"/>
  <c r="AM21" i="12"/>
  <c r="AN20" i="12"/>
  <c r="AG12" i="12"/>
  <c r="AL14" i="12"/>
  <c r="AL7" i="12"/>
  <c r="AD27" i="12"/>
  <c r="AK2" i="12"/>
  <c r="AD6" i="12"/>
  <c r="AN5" i="12"/>
  <c r="AI33" i="12"/>
  <c r="AH3" i="12"/>
  <c r="AE10" i="12"/>
  <c r="AK12" i="12"/>
  <c r="AG6" i="12"/>
  <c r="AE15" i="12"/>
  <c r="AI7" i="12"/>
  <c r="AI29" i="12"/>
  <c r="AN29" i="12"/>
  <c r="AN7" i="12"/>
  <c r="AG17" i="12"/>
  <c r="AH22" i="12"/>
  <c r="AL3" i="12"/>
  <c r="AK21" i="12"/>
  <c r="AC27" i="12"/>
  <c r="AE19" i="12"/>
  <c r="AD26" i="12"/>
  <c r="AG24" i="12"/>
  <c r="AC28" i="12"/>
  <c r="AM30" i="12"/>
  <c r="AK34" i="12"/>
  <c r="AG22" i="12"/>
  <c r="AD35" i="12"/>
  <c r="AE25" i="12"/>
  <c r="AF12" i="12"/>
  <c r="AH33" i="12"/>
  <c r="AC17" i="12"/>
  <c r="AJ8" i="12"/>
  <c r="AJ22" i="12"/>
  <c r="AF23" i="12"/>
  <c r="AM29" i="12"/>
  <c r="AH21" i="12"/>
  <c r="AM23" i="12"/>
  <c r="AC25" i="12"/>
  <c r="AH6" i="12"/>
  <c r="AM13" i="12"/>
  <c r="AF24" i="12"/>
  <c r="AL6" i="12"/>
  <c r="AF7" i="12"/>
  <c r="AJ35" i="12"/>
  <c r="AN36" i="12"/>
  <c r="AD11" i="12"/>
  <c r="AC30" i="12"/>
  <c r="AC34" i="12"/>
  <c r="AE34" i="12"/>
  <c r="AH5" i="12"/>
  <c r="AM18" i="12"/>
  <c r="AC37" i="12"/>
  <c r="AI19" i="12"/>
  <c r="AD34" i="12"/>
  <c r="AG8" i="12"/>
  <c r="AG30" i="12"/>
  <c r="AC26" i="12"/>
  <c r="AF18" i="12"/>
  <c r="AM17" i="12"/>
  <c r="AG10" i="12"/>
  <c r="AE14" i="12"/>
  <c r="AG36" i="12"/>
  <c r="AK24" i="12"/>
  <c r="AI5" i="12"/>
  <c r="AJ17" i="12"/>
  <c r="AM19" i="12"/>
  <c r="AI10" i="12"/>
  <c r="AG34" i="12"/>
  <c r="AI13" i="12"/>
  <c r="AM11" i="12"/>
  <c r="AG9" i="12"/>
  <c r="AH24" i="12"/>
  <c r="AF33" i="12"/>
  <c r="AM26" i="12"/>
  <c r="AN13" i="12"/>
  <c r="AJ27" i="12"/>
  <c r="AG7" i="12"/>
  <c r="AI15" i="12"/>
  <c r="AL22" i="12"/>
  <c r="AF32" i="12"/>
  <c r="AF13" i="12"/>
  <c r="AK30" i="12"/>
  <c r="AL37" i="12"/>
  <c r="AN6" i="12"/>
  <c r="AF30" i="12"/>
  <c r="AL17" i="12"/>
  <c r="AG5" i="12"/>
  <c r="AG31" i="12"/>
  <c r="AN27" i="12"/>
  <c r="AE36" i="12"/>
  <c r="AG37" i="12"/>
  <c r="AF29" i="12"/>
  <c r="AJ24" i="12"/>
  <c r="AC5" i="12"/>
  <c r="AD25" i="12"/>
  <c r="AC3" i="12"/>
  <c r="AL32" i="12"/>
  <c r="AD16" i="12"/>
  <c r="AM28" i="12"/>
  <c r="AI28" i="12"/>
  <c r="AJ34" i="12"/>
  <c r="AM4" i="12"/>
  <c r="AE17" i="12"/>
  <c r="AC9" i="12"/>
  <c r="AN18" i="12"/>
  <c r="AI17" i="12"/>
  <c r="AL5" i="12"/>
  <c r="AG18" i="12"/>
  <c r="AF21" i="12"/>
  <c r="AD10" i="12"/>
  <c r="AE24" i="12"/>
  <c r="AM27" i="12"/>
  <c r="AJ6" i="12"/>
  <c r="AF37" i="12"/>
  <c r="AI25" i="12"/>
  <c r="AE12" i="12"/>
  <c r="AG2" i="12"/>
  <c r="AM5" i="12"/>
  <c r="AF22" i="12"/>
  <c r="AD8" i="12"/>
  <c r="AH26" i="12"/>
  <c r="AJ16" i="12"/>
  <c r="AH34" i="12"/>
  <c r="AL27" i="12"/>
  <c r="AC13" i="12"/>
  <c r="AE5" i="12"/>
  <c r="AJ3" i="12"/>
  <c r="AE9" i="12"/>
  <c r="AC22" i="12"/>
  <c r="AD12" i="12"/>
  <c r="AI31" i="12"/>
  <c r="AH9" i="12"/>
  <c r="AF9" i="12"/>
  <c r="AD14" i="12"/>
  <c r="AJ23" i="12"/>
  <c r="AC21" i="12"/>
  <c r="AL20" i="12"/>
  <c r="AI26" i="12"/>
  <c r="AJ7" i="12"/>
  <c r="AH35" i="12"/>
  <c r="AE30" i="12"/>
  <c r="AF6" i="12"/>
  <c r="AH17" i="12"/>
  <c r="AH12" i="12"/>
  <c r="AK3" i="12"/>
  <c r="AD2" i="12"/>
  <c r="AL9" i="12"/>
  <c r="AC35" i="12"/>
  <c r="AM25" i="12"/>
  <c r="AN4" i="12"/>
  <c r="AK17" i="12"/>
  <c r="AI32" i="12"/>
  <c r="AE35" i="12"/>
  <c r="AG11" i="12"/>
  <c r="AN15" i="12"/>
  <c r="AI2" i="12"/>
  <c r="AJ13" i="12"/>
  <c r="AN26" i="12"/>
  <c r="AI20" i="12"/>
  <c r="AL35" i="12"/>
  <c r="AN31" i="12"/>
  <c r="AM2" i="12"/>
  <c r="AJ4" i="12"/>
  <c r="AD30" i="12"/>
  <c r="AE37" i="12"/>
  <c r="AI37" i="12"/>
  <c r="AK18" i="12"/>
  <c r="AD23" i="12"/>
  <c r="AF36" i="12"/>
  <c r="AD33" i="12"/>
  <c r="AC24" i="12"/>
  <c r="AF4" i="12"/>
  <c r="AD22" i="12"/>
  <c r="AL21" i="12"/>
  <c r="AH36" i="12"/>
  <c r="AH7" i="12"/>
  <c r="AM37" i="12"/>
  <c r="AC11" i="12"/>
  <c r="AG23" i="12"/>
  <c r="AC20" i="12"/>
  <c r="AD20" i="12"/>
  <c r="AM34" i="12"/>
  <c r="AJ2" i="12"/>
  <c r="AE13" i="12"/>
  <c r="AI11" i="12"/>
  <c r="AN37" i="12"/>
  <c r="AI16" i="12"/>
  <c r="AL10" i="12"/>
  <c r="AC19" i="12"/>
  <c r="AH14" i="12"/>
  <c r="AM9" i="12"/>
  <c r="AN10" i="12"/>
  <c r="AC32" i="12"/>
  <c r="AG16" i="12"/>
  <c r="AH32" i="12"/>
  <c r="AH27" i="12"/>
  <c r="AJ5" i="12"/>
  <c r="AG21" i="12"/>
  <c r="AK32" i="12"/>
  <c r="AI4" i="12"/>
  <c r="AL26" i="12"/>
  <c r="AL28" i="12"/>
  <c r="AC4" i="12"/>
  <c r="AI30" i="12"/>
  <c r="AJ11" i="12"/>
  <c r="AG28" i="12"/>
  <c r="AJ33" i="12"/>
  <c r="AF17" i="12"/>
  <c r="AG26" i="12"/>
  <c r="AC14" i="12"/>
  <c r="AN14" i="12"/>
  <c r="AJ36" i="12"/>
  <c r="AG29" i="12"/>
  <c r="AL18" i="12"/>
  <c r="AF15" i="12"/>
  <c r="AF27" i="12"/>
  <c r="AE33" i="12"/>
  <c r="AE21" i="12"/>
  <c r="AD18" i="12"/>
  <c r="AM14" i="12"/>
  <c r="AH25" i="12"/>
  <c r="AK10" i="12"/>
  <c r="AJ10" i="12"/>
  <c r="AK13" i="12"/>
  <c r="AE27" i="12"/>
  <c r="AI6" i="12"/>
  <c r="AE22" i="12"/>
  <c r="AF16" i="12"/>
  <c r="AC12" i="12"/>
  <c r="AG20" i="12"/>
  <c r="AE7" i="12"/>
  <c r="AL31" i="12"/>
  <c r="AH23" i="12"/>
  <c r="AH4" i="12"/>
  <c r="AK29" i="12"/>
  <c r="AN3" i="12"/>
  <c r="AD19" i="12"/>
  <c r="AK11" i="12"/>
  <c r="AH37" i="12"/>
  <c r="AM22" i="12"/>
  <c r="AL2" i="12"/>
  <c r="AK35" i="12"/>
  <c r="AK26" i="12"/>
  <c r="AK14" i="12"/>
  <c r="AL29" i="12"/>
  <c r="AM6" i="12"/>
  <c r="AI22" i="12"/>
  <c r="AK23" i="12"/>
  <c r="AL15" i="12"/>
  <c r="AI24" i="12"/>
  <c r="AM32" i="12"/>
  <c r="AJ9" i="12"/>
  <c r="AI36" i="12"/>
  <c r="AL16" i="12"/>
  <c r="AN32" i="12"/>
  <c r="AL8" i="12"/>
  <c r="AD37" i="12"/>
  <c r="AM12" i="12"/>
  <c r="AH31" i="12"/>
  <c r="AN28" i="12"/>
  <c r="AE3" i="12"/>
  <c r="AD32" i="12"/>
  <c r="AN25" i="12"/>
  <c r="AJ32" i="12"/>
  <c r="AD17" i="12"/>
  <c r="AN34" i="12"/>
  <c r="AG4" i="12"/>
  <c r="AF19" i="12"/>
  <c r="AN22" i="12"/>
  <c r="AN9" i="12"/>
  <c r="AM8" i="12"/>
  <c r="AL25" i="12"/>
  <c r="AK9" i="12"/>
  <c r="AG15" i="12"/>
  <c r="AG35" i="12"/>
  <c r="AD15" i="12"/>
  <c r="AF5" i="12"/>
  <c r="AN8" i="12"/>
  <c r="AJ18" i="12"/>
  <c r="AK19" i="12"/>
  <c r="AJ20" i="12"/>
  <c r="AI35" i="12"/>
  <c r="AC10" i="12"/>
  <c r="AE31" i="12"/>
  <c r="AM3" i="12"/>
  <c r="AF25" i="12"/>
  <c r="AK6" i="12"/>
  <c r="AD3" i="12"/>
  <c r="AD36" i="12"/>
  <c r="AH15" i="12"/>
  <c r="AF35" i="12"/>
  <c r="AF20" i="12"/>
  <c r="AG19" i="12"/>
  <c r="AI21" i="12"/>
  <c r="AE18" i="12"/>
  <c r="AI27" i="12"/>
  <c r="AN19" i="12"/>
  <c r="AD31" i="12"/>
  <c r="AH13" i="12"/>
  <c r="AJ29" i="12"/>
  <c r="AK27" i="12"/>
  <c r="AC18" i="12"/>
  <c r="AE20" i="12"/>
  <c r="AL30" i="12"/>
  <c r="AC16" i="12"/>
  <c r="AH30" i="12"/>
  <c r="AJ12" i="12"/>
  <c r="AL13" i="12"/>
  <c r="AK36" i="12"/>
  <c r="AM20" i="12"/>
  <c r="AK37" i="12"/>
  <c r="AM33" i="12"/>
  <c r="AI18" i="12"/>
  <c r="AC2" i="12"/>
</calcChain>
</file>

<file path=xl/sharedStrings.xml><?xml version="1.0" encoding="utf-8"?>
<sst xmlns="http://schemas.openxmlformats.org/spreadsheetml/2006/main" count="1610" uniqueCount="74">
  <si>
    <t>State/UT</t>
  </si>
  <si>
    <t>Month</t>
  </si>
  <si>
    <t>Average Temperature (°C)</t>
  </si>
  <si>
    <t>Minimum Temperature (°C)</t>
  </si>
  <si>
    <t>Maximum Temperature (°C)</t>
  </si>
  <si>
    <t>Rainfall (mm)</t>
  </si>
  <si>
    <t>Extreme Weather Events</t>
  </si>
  <si>
    <t>Predicted Temperature (°C)</t>
  </si>
  <si>
    <t>Andhra Pradesh</t>
  </si>
  <si>
    <t>Arunachal Pradesh</t>
  </si>
  <si>
    <t>Assam</t>
  </si>
  <si>
    <t>Bihar</t>
  </si>
  <si>
    <t>Chhattisgarh</t>
  </si>
  <si>
    <t>Goa</t>
  </si>
  <si>
    <t>Gujarat</t>
  </si>
  <si>
    <t>Haryana</t>
  </si>
  <si>
    <t>Himachal Pradesh</t>
  </si>
  <si>
    <t>Jharkhand</t>
  </si>
  <si>
    <t>Karnataka</t>
  </si>
  <si>
    <t>Kerala</t>
  </si>
  <si>
    <t>Madhya Pradesh</t>
  </si>
  <si>
    <t>Maharashtra</t>
  </si>
  <si>
    <t>Manipur</t>
  </si>
  <si>
    <t>Meghalaya</t>
  </si>
  <si>
    <t>Mizoram</t>
  </si>
  <si>
    <t>Nagaland</t>
  </si>
  <si>
    <t>Odisha</t>
  </si>
  <si>
    <t>Punjab</t>
  </si>
  <si>
    <t>Rajasthan</t>
  </si>
  <si>
    <t>Sikkim</t>
  </si>
  <si>
    <t>Tamil Nadu</t>
  </si>
  <si>
    <t>Telangana</t>
  </si>
  <si>
    <t>Tripura</t>
  </si>
  <si>
    <t>Uttar Pradesh</t>
  </si>
  <si>
    <t>Uttarakhand</t>
  </si>
  <si>
    <t>West Bengal</t>
  </si>
  <si>
    <t>Andaman and Nicobar Islands</t>
  </si>
  <si>
    <t>Chandigarh</t>
  </si>
  <si>
    <t>Dadra and Nagar Haveli and Daman and Diu</t>
  </si>
  <si>
    <t>Delhi</t>
  </si>
  <si>
    <t>Jammu and Kashmir</t>
  </si>
  <si>
    <t>Ladakh</t>
  </si>
  <si>
    <t>Lakshadweep</t>
  </si>
  <si>
    <t>Puducherry</t>
  </si>
  <si>
    <t>January</t>
  </si>
  <si>
    <t>February</t>
  </si>
  <si>
    <t>March</t>
  </si>
  <si>
    <t>April</t>
  </si>
  <si>
    <t>May</t>
  </si>
  <si>
    <t>June</t>
  </si>
  <si>
    <t>July</t>
  </si>
  <si>
    <t>August</t>
  </si>
  <si>
    <t>September</t>
  </si>
  <si>
    <t>October</t>
  </si>
  <si>
    <t>November</t>
  </si>
  <si>
    <t>December</t>
  </si>
  <si>
    <t>Heatwave</t>
  </si>
  <si>
    <t>Storm</t>
  </si>
  <si>
    <t>None</t>
  </si>
  <si>
    <t>Flood</t>
  </si>
  <si>
    <t>Cyclone</t>
  </si>
  <si>
    <t>Forecast Error</t>
  </si>
  <si>
    <t>Climate Zone</t>
  </si>
  <si>
    <t>Row Labels</t>
  </si>
  <si>
    <t>Column Labels</t>
  </si>
  <si>
    <t>Average of Average Temperature (°C)</t>
  </si>
  <si>
    <t>Count of Extreme Weather Events</t>
  </si>
  <si>
    <t>Average of Forecast Error</t>
  </si>
  <si>
    <t>Hot and Dry</t>
  </si>
  <si>
    <t>Humid</t>
  </si>
  <si>
    <t>Temperate</t>
  </si>
  <si>
    <t>Average of Rainfall (mm)</t>
  </si>
  <si>
    <t xml:space="preserve"> </t>
  </si>
  <si>
    <t>GETPIVOTDATA Table&gt;&gt;&gt;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</si>
</sst>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5" x14ac:knownFonts="1">
    <font>
      <sz val="11"/>
      <color theme="1"/>
      <name val="Calibri"/>
      <family val="2"/>
      <scheme val="minor"/>
    </font>
    <font>
      <b/>
      <sz val="11"/>
      <color theme="0"/>
      <name val="Calibri"/>
      <family val="2"/>
      <scheme val="minor"/>
    </font>
    <font>
      <sz val="8"/>
      <name val="Calibri"/>
      <family val="2"/>
      <scheme val="minor"/>
    </font>
    <font>
      <b/>
      <sz val="11"/>
      <color theme="1"/>
      <name val="Calibri"/>
      <family val="2"/>
      <scheme val="minor"/>
    </font>
    <font>
      <sz val="11"/>
      <color theme="0"/>
      <name val="Calibri"/>
      <family val="2"/>
      <scheme val="minor"/>
    </font>
  </fonts>
  <fills count="5">
    <fill>
      <patternFill patternType="none"/>
    </fill>
    <fill>
      <patternFill patternType="gray125"/>
    </fill>
    <fill>
      <patternFill patternType="solid">
        <fgColor theme="4"/>
        <bgColor theme="4"/>
      </patternFill>
    </fill>
    <fill>
      <patternFill patternType="solid">
        <fgColor theme="4" tint="0.59999389629810485"/>
        <bgColor theme="4" tint="0.59999389629810485"/>
      </patternFill>
    </fill>
    <fill>
      <patternFill patternType="solid">
        <fgColor theme="4" tint="0.79998168889431442"/>
        <bgColor theme="4" tint="0.79998168889431442"/>
      </patternFill>
    </fill>
  </fills>
  <borders count="12">
    <border>
      <left/>
      <right/>
      <top/>
      <bottom/>
      <diagonal/>
    </border>
    <border>
      <left style="thin">
        <color theme="0"/>
      </left>
      <right/>
      <top style="thin">
        <color theme="0"/>
      </top>
      <bottom/>
      <diagonal/>
    </border>
    <border>
      <left style="thin">
        <color auto="1"/>
      </left>
      <right/>
      <top style="thin">
        <color auto="1"/>
      </top>
      <bottom/>
      <diagonal/>
    </border>
    <border>
      <left style="thin">
        <color auto="1"/>
      </left>
      <right style="thin">
        <color auto="1"/>
      </right>
      <top style="thin">
        <color auto="1"/>
      </top>
      <bottom/>
      <diagonal/>
    </border>
    <border>
      <left style="thin">
        <color theme="0"/>
      </left>
      <right/>
      <top style="thin">
        <color auto="1"/>
      </top>
      <bottom/>
      <diagonal/>
    </border>
    <border>
      <left/>
      <right/>
      <top/>
      <bottom style="thin">
        <color theme="4" tint="0.39997558519241921"/>
      </bottom>
      <diagonal/>
    </border>
    <border>
      <left style="thin">
        <color theme="0"/>
      </left>
      <right/>
      <top style="thin">
        <color theme="0"/>
      </top>
      <bottom style="thin">
        <color theme="9" tint="0.39997558519241921"/>
      </bottom>
      <diagonal/>
    </border>
    <border>
      <left style="thin">
        <color theme="9" tint="0.39997558519241921"/>
      </left>
      <right/>
      <top style="thin">
        <color theme="0"/>
      </top>
      <bottom style="thin">
        <color theme="9" tint="0.39997558519241921"/>
      </bottom>
      <diagonal/>
    </border>
    <border>
      <left style="thin">
        <color theme="9" tint="0.39997558519241921"/>
      </left>
      <right/>
      <top style="thin">
        <color auto="1"/>
      </top>
      <bottom/>
      <diagonal/>
    </border>
    <border>
      <left style="thin">
        <color theme="0"/>
      </left>
      <right style="thin">
        <color theme="9" tint="0.39997558519241921"/>
      </right>
      <top style="thin">
        <color auto="1"/>
      </top>
      <bottom/>
      <diagonal/>
    </border>
    <border>
      <left style="thin">
        <color theme="9" tint="0.39997558519241921"/>
      </left>
      <right/>
      <top style="thin">
        <color theme="0"/>
      </top>
      <bottom/>
      <diagonal/>
    </border>
    <border>
      <left style="thin">
        <color theme="0"/>
      </left>
      <right style="thin">
        <color theme="9" tint="0.39997558519241921"/>
      </right>
      <top style="thin">
        <color auto="1"/>
      </top>
      <bottom style="thin">
        <color theme="9" tint="0.39997558519241921"/>
      </bottom>
      <diagonal/>
    </border>
  </borders>
  <cellStyleXfs count="1">
    <xf numFmtId="0" fontId="0" fillId="0" borderId="0"/>
  </cellStyleXfs>
  <cellXfs count="19">
    <xf numFmtId="0" fontId="0" fillId="0" borderId="0" xfId="0"/>
    <xf numFmtId="0" fontId="1" fillId="2" borderId="2" xfId="0" applyFont="1" applyFill="1" applyBorder="1" applyAlignment="1">
      <alignment horizontal="center" vertical="top"/>
    </xf>
    <xf numFmtId="0" fontId="1" fillId="2" borderId="3" xfId="0" applyFont="1" applyFill="1" applyBorder="1" applyAlignment="1">
      <alignment horizontal="center" vertical="top"/>
    </xf>
    <xf numFmtId="0" fontId="0" fillId="3" borderId="4" xfId="0" applyFill="1" applyBorder="1"/>
    <xf numFmtId="0" fontId="0" fillId="0" borderId="0" xfId="0" pivotButton="1"/>
    <xf numFmtId="0" fontId="0" fillId="0" borderId="0" xfId="0" applyAlignment="1">
      <alignment horizontal="left"/>
    </xf>
    <xf numFmtId="2" fontId="0" fillId="0" borderId="0" xfId="0" applyNumberFormat="1"/>
    <xf numFmtId="0" fontId="3" fillId="4" borderId="5" xfId="0" applyFont="1" applyFill="1" applyBorder="1"/>
    <xf numFmtId="0" fontId="4" fillId="0" borderId="0" xfId="0" applyFont="1" applyAlignment="1">
      <alignment horizontal="left"/>
    </xf>
    <xf numFmtId="0" fontId="0" fillId="3" borderId="8" xfId="0" applyFill="1" applyBorder="1"/>
    <xf numFmtId="0" fontId="0" fillId="3" borderId="9" xfId="0" applyFill="1" applyBorder="1"/>
    <xf numFmtId="0" fontId="0" fillId="4" borderId="1" xfId="0" applyFill="1" applyBorder="1"/>
    <xf numFmtId="0" fontId="0" fillId="3" borderId="1" xfId="0" applyFill="1" applyBorder="1"/>
    <xf numFmtId="0" fontId="0" fillId="3" borderId="10" xfId="0" applyFill="1" applyBorder="1"/>
    <xf numFmtId="0" fontId="0" fillId="4" borderId="10" xfId="0" applyFill="1" applyBorder="1"/>
    <xf numFmtId="0" fontId="0" fillId="4" borderId="7" xfId="0" applyFill="1" applyBorder="1"/>
    <xf numFmtId="0" fontId="0" fillId="4" borderId="6" xfId="0" applyFill="1" applyBorder="1"/>
    <xf numFmtId="0" fontId="0" fillId="3" borderId="11" xfId="0" applyFill="1" applyBorder="1"/>
    <xf numFmtId="0" fontId="0" fillId="0" borderId="0" xfId="0" applyNumberFormat="1"/>
  </cellXfs>
  <cellStyles count="1">
    <cellStyle name="Normal" xfId="0" builtinId="0"/>
  </cellStyles>
  <dxfs count="30">
    <dxf>
      <numFmt numFmtId="2" formatCode="0.00"/>
    </dxf>
    <dxf>
      <numFmt numFmtId="2" formatCode="0.00"/>
    </dxf>
    <dxf>
      <font>
        <color theme="0"/>
      </font>
    </dxf>
    <dxf>
      <numFmt numFmtId="2" formatCode="0.00"/>
    </dxf>
    <dxf>
      <numFmt numFmtId="2" formatCode="0.00"/>
    </dxf>
    <dxf>
      <font>
        <color theme="0"/>
      </font>
    </dxf>
    <dxf>
      <numFmt numFmtId="2" formatCode="0.00"/>
    </dxf>
    <dxf>
      <numFmt numFmtId="2" formatCode="0.00"/>
    </dxf>
    <dxf>
      <font>
        <color theme="0"/>
      </font>
    </dxf>
    <dxf>
      <numFmt numFmtId="2" formatCode="0.00"/>
    </dxf>
    <dxf>
      <numFmt numFmtId="2" formatCode="0.00"/>
    </dxf>
    <dxf>
      <font>
        <color theme="0"/>
      </font>
    </dxf>
    <dxf>
      <numFmt numFmtId="2" formatCode="0.00"/>
    </dxf>
    <dxf>
      <numFmt numFmtId="2" formatCode="0.00"/>
    </dxf>
    <dxf>
      <font>
        <color theme="0"/>
      </font>
    </dxf>
    <dxf>
      <numFmt numFmtId="2" formatCode="0.00"/>
    </dxf>
    <dxf>
      <numFmt numFmtId="2" formatCode="0.00"/>
    </dxf>
    <dxf>
      <font>
        <color theme="0"/>
      </font>
    </dxf>
    <dxf>
      <numFmt numFmtId="2" formatCode="0.00"/>
    </dxf>
    <dxf>
      <numFmt numFmtId="2" formatCode="0.00"/>
    </dxf>
    <dxf>
      <font>
        <color theme="0"/>
      </font>
    </dxf>
    <dxf>
      <numFmt numFmtId="2" formatCode="0.00"/>
    </dxf>
    <dxf>
      <numFmt numFmtId="2" formatCode="0.00"/>
    </dxf>
    <dxf>
      <font>
        <color theme="0"/>
      </font>
    </dxf>
    <dxf>
      <font>
        <color theme="0"/>
      </font>
    </dxf>
    <dxf>
      <numFmt numFmtId="2" formatCode="0.00"/>
    </dxf>
    <dxf>
      <numFmt numFmtId="2" formatCode="0.00"/>
    </dxf>
    <dxf>
      <fill>
        <patternFill>
          <bgColor theme="1"/>
        </patternFill>
      </fill>
    </dxf>
    <dxf>
      <fill>
        <patternFill patternType="none">
          <bgColor auto="1"/>
        </patternFill>
      </fill>
    </dxf>
    <dxf>
      <fill>
        <patternFill patternType="none">
          <bgColor auto="1"/>
        </patternFill>
      </fill>
    </dxf>
  </dxfs>
  <tableStyles count="3" defaultTableStyle="TableStyleMedium9" defaultPivotStyle="PivotStyleLight16">
    <tableStyle name="Slicer Style 1" pivot="0" table="0" count="1" xr9:uid="{3A03572F-C8F2-4165-9005-D3B17F3C7E9F}">
      <tableStyleElement type="wholeTable" dxfId="29"/>
    </tableStyle>
    <tableStyle name="Slicer Style 2" pivot="0" table="0" count="1" xr9:uid="{5C60F158-36AE-4B62-A738-053987CF557E}">
      <tableStyleElement type="headerRow" dxfId="28"/>
    </tableStyle>
    <tableStyle name="Slicer Style 3" pivot="0" table="0" count="1" xr9:uid="{F1B8B6AD-80AE-4D9F-90CA-80495FAFD0EB}">
      <tableStyleElement type="wholeTable" dxfId="27"/>
    </tableStyle>
  </tableStyles>
  <extLst>
    <ext xmlns:x14="http://schemas.microsoft.com/office/spreadsheetml/2009/9/main" uri="{EB79DEF2-80B8-43e5-95BD-54CBDDF9020C}">
      <x14:slicerStyles defaultSlicerStyle="SlicerStyleLight1">
        <x14:slicerStyle name="Slicer Style 1"/>
        <x14:slicerStyle name="Slicer Style 2"/>
        <x14:slicerStyle name="Slicer Style 3"/>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Management CA Dashboard.xlsx]Temperature Trends!PivotTable1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Temperature</a:t>
            </a:r>
            <a:r>
              <a:rPr lang="en-IN" baseline="0"/>
              <a:t> Trends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0605572318537018E-2"/>
          <c:y val="1.8187277616541229E-2"/>
          <c:w val="0.93670745003028466"/>
          <c:h val="0.47636256974500701"/>
        </c:manualLayout>
      </c:layout>
      <c:lineChart>
        <c:grouping val="stacked"/>
        <c:varyColors val="0"/>
        <c:ser>
          <c:idx val="0"/>
          <c:order val="0"/>
          <c:tx>
            <c:strRef>
              <c:f>'Temperature Trends'!$B$1</c:f>
              <c:strCache>
                <c:ptCount val="1"/>
                <c:pt idx="0">
                  <c:v>Total</c:v>
                </c:pt>
              </c:strCache>
            </c:strRef>
          </c:tx>
          <c:spPr>
            <a:ln w="28575" cap="rnd">
              <a:solidFill>
                <a:schemeClr val="accent1"/>
              </a:solidFill>
              <a:round/>
            </a:ln>
            <a:effectLst/>
          </c:spPr>
          <c:marker>
            <c:symbol val="none"/>
          </c:marker>
          <c:cat>
            <c:strRef>
              <c:f>'Temperature Trends'!$A$2:$A$37</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'Temperature Trends'!$B$2:$B$37</c:f>
              <c:numCache>
                <c:formatCode>General</c:formatCode>
                <c:ptCount val="36"/>
                <c:pt idx="0">
                  <c:v>26.383333333333329</c:v>
                </c:pt>
                <c:pt idx="1">
                  <c:v>24.266666666666669</c:v>
                </c:pt>
                <c:pt idx="2">
                  <c:v>24.983333333333334</c:v>
                </c:pt>
                <c:pt idx="3">
                  <c:v>26.016666666666666</c:v>
                </c:pt>
                <c:pt idx="4">
                  <c:v>23.808333333333334</c:v>
                </c:pt>
                <c:pt idx="5">
                  <c:v>25.716666666666665</c:v>
                </c:pt>
                <c:pt idx="6">
                  <c:v>27.274999999999995</c:v>
                </c:pt>
                <c:pt idx="7">
                  <c:v>25.375</c:v>
                </c:pt>
                <c:pt idx="8">
                  <c:v>26.066666666666666</c:v>
                </c:pt>
                <c:pt idx="9">
                  <c:v>26.616666666666664</c:v>
                </c:pt>
                <c:pt idx="10">
                  <c:v>28.133333333333329</c:v>
                </c:pt>
                <c:pt idx="11">
                  <c:v>26.991666666666664</c:v>
                </c:pt>
                <c:pt idx="12">
                  <c:v>24.099999999999998</c:v>
                </c:pt>
                <c:pt idx="13">
                  <c:v>26.241666666666671</c:v>
                </c:pt>
                <c:pt idx="14">
                  <c:v>23.916666666666661</c:v>
                </c:pt>
                <c:pt idx="15">
                  <c:v>22.758333333333336</c:v>
                </c:pt>
                <c:pt idx="16">
                  <c:v>26.050000000000008</c:v>
                </c:pt>
                <c:pt idx="17">
                  <c:v>23.608333333333338</c:v>
                </c:pt>
                <c:pt idx="18">
                  <c:v>24.491666666666664</c:v>
                </c:pt>
                <c:pt idx="19">
                  <c:v>26.233333333333334</c:v>
                </c:pt>
                <c:pt idx="20">
                  <c:v>25.058333333333337</c:v>
                </c:pt>
                <c:pt idx="21">
                  <c:v>22.516666666666669</c:v>
                </c:pt>
                <c:pt idx="22">
                  <c:v>25.574999999999999</c:v>
                </c:pt>
                <c:pt idx="23">
                  <c:v>26.55</c:v>
                </c:pt>
                <c:pt idx="24">
                  <c:v>24.866666666666671</c:v>
                </c:pt>
                <c:pt idx="25">
                  <c:v>23.958333333333339</c:v>
                </c:pt>
                <c:pt idx="26">
                  <c:v>23.849999999999994</c:v>
                </c:pt>
                <c:pt idx="27">
                  <c:v>24.666666666666668</c:v>
                </c:pt>
                <c:pt idx="28">
                  <c:v>23.741666666666671</c:v>
                </c:pt>
                <c:pt idx="29">
                  <c:v>23.55</c:v>
                </c:pt>
                <c:pt idx="30">
                  <c:v>22.824999999999999</c:v>
                </c:pt>
                <c:pt idx="31">
                  <c:v>22.733333333333334</c:v>
                </c:pt>
                <c:pt idx="32">
                  <c:v>27.925000000000001</c:v>
                </c:pt>
                <c:pt idx="33">
                  <c:v>27.608333333333334</c:v>
                </c:pt>
                <c:pt idx="34">
                  <c:v>25.066666666666666</c:v>
                </c:pt>
                <c:pt idx="35">
                  <c:v>23.616666666666664</c:v>
                </c:pt>
              </c:numCache>
            </c:numRef>
          </c:val>
          <c:smooth val="0"/>
          <c:extLst>
            <c:ext xmlns:c16="http://schemas.microsoft.com/office/drawing/2014/chart" uri="{C3380CC4-5D6E-409C-BE32-E72D297353CC}">
              <c16:uniqueId val="{00000000-CD66-4684-A800-2DFBE40290D8}"/>
            </c:ext>
          </c:extLst>
        </c:ser>
        <c:dLbls>
          <c:showLegendKey val="0"/>
          <c:showVal val="0"/>
          <c:showCatName val="0"/>
          <c:showSerName val="0"/>
          <c:showPercent val="0"/>
          <c:showBubbleSize val="0"/>
        </c:dLbls>
        <c:smooth val="0"/>
        <c:axId val="1486368703"/>
        <c:axId val="1486374943"/>
      </c:lineChart>
      <c:catAx>
        <c:axId val="14863687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6374943"/>
        <c:crosses val="autoZero"/>
        <c:auto val="1"/>
        <c:lblAlgn val="ctr"/>
        <c:lblOffset val="100"/>
        <c:noMultiLvlLbl val="0"/>
      </c:catAx>
      <c:valAx>
        <c:axId val="148637494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6368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Management CA Dashboard.xlsx]Extreme Weather Events!PivotTable3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Extreme</a:t>
            </a:r>
            <a:r>
              <a:rPr lang="en-IN" baseline="0"/>
              <a:t> Weather Events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'Extreme Weather Events'!$B$1:$B$2</c:f>
              <c:strCache>
                <c:ptCount val="1"/>
                <c:pt idx="0">
                  <c:v>Cyclone</c:v>
                </c:pt>
              </c:strCache>
            </c:strRef>
          </c:tx>
          <c:spPr>
            <a:solidFill>
              <a:schemeClr val="accent1"/>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Events'!$B$3:$B$38</c:f>
              <c:numCache>
                <c:formatCode>General</c:formatCode>
                <c:ptCount val="36"/>
                <c:pt idx="2">
                  <c:v>1</c:v>
                </c:pt>
                <c:pt idx="3">
                  <c:v>1</c:v>
                </c:pt>
                <c:pt idx="4">
                  <c:v>1</c:v>
                </c:pt>
                <c:pt idx="5">
                  <c:v>1</c:v>
                </c:pt>
                <c:pt idx="6">
                  <c:v>2</c:v>
                </c:pt>
                <c:pt idx="7">
                  <c:v>2</c:v>
                </c:pt>
                <c:pt idx="8">
                  <c:v>1</c:v>
                </c:pt>
                <c:pt idx="11">
                  <c:v>1</c:v>
                </c:pt>
                <c:pt idx="12">
                  <c:v>1</c:v>
                </c:pt>
                <c:pt idx="13">
                  <c:v>2</c:v>
                </c:pt>
                <c:pt idx="15">
                  <c:v>1</c:v>
                </c:pt>
                <c:pt idx="16">
                  <c:v>2</c:v>
                </c:pt>
                <c:pt idx="17">
                  <c:v>1</c:v>
                </c:pt>
                <c:pt idx="18">
                  <c:v>5</c:v>
                </c:pt>
                <c:pt idx="19">
                  <c:v>1</c:v>
                </c:pt>
                <c:pt idx="20">
                  <c:v>2</c:v>
                </c:pt>
                <c:pt idx="23">
                  <c:v>3</c:v>
                </c:pt>
                <c:pt idx="24">
                  <c:v>2</c:v>
                </c:pt>
                <c:pt idx="25">
                  <c:v>2</c:v>
                </c:pt>
                <c:pt idx="26">
                  <c:v>1</c:v>
                </c:pt>
                <c:pt idx="27">
                  <c:v>1</c:v>
                </c:pt>
                <c:pt idx="29">
                  <c:v>2</c:v>
                </c:pt>
                <c:pt idx="30">
                  <c:v>1</c:v>
                </c:pt>
                <c:pt idx="31">
                  <c:v>1</c:v>
                </c:pt>
                <c:pt idx="32">
                  <c:v>1</c:v>
                </c:pt>
                <c:pt idx="34">
                  <c:v>2</c:v>
                </c:pt>
                <c:pt idx="35">
                  <c:v>1</c:v>
                </c:pt>
              </c:numCache>
            </c:numRef>
          </c:val>
          <c:extLst>
            <c:ext xmlns:c16="http://schemas.microsoft.com/office/drawing/2014/chart" uri="{C3380CC4-5D6E-409C-BE32-E72D297353CC}">
              <c16:uniqueId val="{00000001-3906-4236-B119-BB1F0C6BA32D}"/>
            </c:ext>
          </c:extLst>
        </c:ser>
        <c:ser>
          <c:idx val="1"/>
          <c:order val="1"/>
          <c:tx>
            <c:strRef>
              <c:f>'Extreme Weather Events'!$C$1:$C$2</c:f>
              <c:strCache>
                <c:ptCount val="1"/>
                <c:pt idx="0">
                  <c:v>Flood</c:v>
                </c:pt>
              </c:strCache>
            </c:strRef>
          </c:tx>
          <c:spPr>
            <a:solidFill>
              <a:schemeClr val="accent2"/>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Events'!$C$3:$C$38</c:f>
              <c:numCache>
                <c:formatCode>General</c:formatCode>
                <c:ptCount val="36"/>
                <c:pt idx="0">
                  <c:v>2</c:v>
                </c:pt>
                <c:pt idx="1">
                  <c:v>1</c:v>
                </c:pt>
                <c:pt idx="3">
                  <c:v>3</c:v>
                </c:pt>
                <c:pt idx="5">
                  <c:v>5</c:v>
                </c:pt>
                <c:pt idx="7">
                  <c:v>1</c:v>
                </c:pt>
                <c:pt idx="9">
                  <c:v>1</c:v>
                </c:pt>
                <c:pt idx="12">
                  <c:v>2</c:v>
                </c:pt>
                <c:pt idx="13">
                  <c:v>2</c:v>
                </c:pt>
                <c:pt idx="14">
                  <c:v>2</c:v>
                </c:pt>
                <c:pt idx="15">
                  <c:v>1</c:v>
                </c:pt>
                <c:pt idx="17">
                  <c:v>1</c:v>
                </c:pt>
                <c:pt idx="18">
                  <c:v>1</c:v>
                </c:pt>
                <c:pt idx="19">
                  <c:v>2</c:v>
                </c:pt>
                <c:pt idx="20">
                  <c:v>3</c:v>
                </c:pt>
                <c:pt idx="21">
                  <c:v>1</c:v>
                </c:pt>
                <c:pt idx="25">
                  <c:v>2</c:v>
                </c:pt>
                <c:pt idx="26">
                  <c:v>4</c:v>
                </c:pt>
                <c:pt idx="28">
                  <c:v>3</c:v>
                </c:pt>
                <c:pt idx="29">
                  <c:v>2</c:v>
                </c:pt>
                <c:pt idx="30">
                  <c:v>2</c:v>
                </c:pt>
                <c:pt idx="32">
                  <c:v>2</c:v>
                </c:pt>
                <c:pt idx="33">
                  <c:v>1</c:v>
                </c:pt>
                <c:pt idx="34">
                  <c:v>4</c:v>
                </c:pt>
                <c:pt idx="35">
                  <c:v>1</c:v>
                </c:pt>
              </c:numCache>
            </c:numRef>
          </c:val>
          <c:extLst>
            <c:ext xmlns:c16="http://schemas.microsoft.com/office/drawing/2014/chart" uri="{C3380CC4-5D6E-409C-BE32-E72D297353CC}">
              <c16:uniqueId val="{00000005-A2B8-41C2-94FF-195D3D4EEF1E}"/>
            </c:ext>
          </c:extLst>
        </c:ser>
        <c:ser>
          <c:idx val="2"/>
          <c:order val="2"/>
          <c:tx>
            <c:strRef>
              <c:f>'Extreme Weather Events'!$D$1:$D$2</c:f>
              <c:strCache>
                <c:ptCount val="1"/>
                <c:pt idx="0">
                  <c:v>Heatwave</c:v>
                </c:pt>
              </c:strCache>
            </c:strRef>
          </c:tx>
          <c:spPr>
            <a:solidFill>
              <a:schemeClr val="accent3"/>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Events'!$D$3:$D$38</c:f>
              <c:numCache>
                <c:formatCode>General</c:formatCode>
                <c:ptCount val="36"/>
                <c:pt idx="1">
                  <c:v>1</c:v>
                </c:pt>
                <c:pt idx="2">
                  <c:v>2</c:v>
                </c:pt>
                <c:pt idx="3">
                  <c:v>2</c:v>
                </c:pt>
                <c:pt idx="5">
                  <c:v>4</c:v>
                </c:pt>
                <c:pt idx="6">
                  <c:v>3</c:v>
                </c:pt>
                <c:pt idx="8">
                  <c:v>1</c:v>
                </c:pt>
                <c:pt idx="9">
                  <c:v>1</c:v>
                </c:pt>
                <c:pt idx="10">
                  <c:v>1</c:v>
                </c:pt>
                <c:pt idx="11">
                  <c:v>2</c:v>
                </c:pt>
                <c:pt idx="12">
                  <c:v>2</c:v>
                </c:pt>
                <c:pt idx="13">
                  <c:v>1</c:v>
                </c:pt>
                <c:pt idx="14">
                  <c:v>4</c:v>
                </c:pt>
                <c:pt idx="15">
                  <c:v>3</c:v>
                </c:pt>
                <c:pt idx="17">
                  <c:v>1</c:v>
                </c:pt>
                <c:pt idx="18">
                  <c:v>1</c:v>
                </c:pt>
                <c:pt idx="19">
                  <c:v>1</c:v>
                </c:pt>
                <c:pt idx="22">
                  <c:v>1</c:v>
                </c:pt>
                <c:pt idx="23">
                  <c:v>4</c:v>
                </c:pt>
                <c:pt idx="25">
                  <c:v>1</c:v>
                </c:pt>
                <c:pt idx="27">
                  <c:v>1</c:v>
                </c:pt>
                <c:pt idx="28">
                  <c:v>4</c:v>
                </c:pt>
                <c:pt idx="29">
                  <c:v>2</c:v>
                </c:pt>
                <c:pt idx="30">
                  <c:v>1</c:v>
                </c:pt>
                <c:pt idx="31">
                  <c:v>3</c:v>
                </c:pt>
                <c:pt idx="35">
                  <c:v>2</c:v>
                </c:pt>
              </c:numCache>
            </c:numRef>
          </c:val>
          <c:extLst>
            <c:ext xmlns:c16="http://schemas.microsoft.com/office/drawing/2014/chart" uri="{C3380CC4-5D6E-409C-BE32-E72D297353CC}">
              <c16:uniqueId val="{00000006-A2B8-41C2-94FF-195D3D4EEF1E}"/>
            </c:ext>
          </c:extLst>
        </c:ser>
        <c:ser>
          <c:idx val="3"/>
          <c:order val="3"/>
          <c:tx>
            <c:strRef>
              <c:f>'Extreme Weather Events'!$E$1:$E$2</c:f>
              <c:strCache>
                <c:ptCount val="1"/>
                <c:pt idx="0">
                  <c:v>None</c:v>
                </c:pt>
              </c:strCache>
            </c:strRef>
          </c:tx>
          <c:spPr>
            <a:solidFill>
              <a:schemeClr val="accent4"/>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Events'!$E$3:$E$38</c:f>
              <c:numCache>
                <c:formatCode>General</c:formatCode>
                <c:ptCount val="36"/>
                <c:pt idx="0">
                  <c:v>9</c:v>
                </c:pt>
                <c:pt idx="1">
                  <c:v>8</c:v>
                </c:pt>
                <c:pt idx="2">
                  <c:v>7</c:v>
                </c:pt>
                <c:pt idx="3">
                  <c:v>5</c:v>
                </c:pt>
                <c:pt idx="4">
                  <c:v>10</c:v>
                </c:pt>
                <c:pt idx="5">
                  <c:v>2</c:v>
                </c:pt>
                <c:pt idx="6">
                  <c:v>7</c:v>
                </c:pt>
                <c:pt idx="7">
                  <c:v>8</c:v>
                </c:pt>
                <c:pt idx="8">
                  <c:v>9</c:v>
                </c:pt>
                <c:pt idx="9">
                  <c:v>7</c:v>
                </c:pt>
                <c:pt idx="10">
                  <c:v>8</c:v>
                </c:pt>
                <c:pt idx="11">
                  <c:v>8</c:v>
                </c:pt>
                <c:pt idx="12">
                  <c:v>6</c:v>
                </c:pt>
                <c:pt idx="13">
                  <c:v>6</c:v>
                </c:pt>
                <c:pt idx="14">
                  <c:v>5</c:v>
                </c:pt>
                <c:pt idx="15">
                  <c:v>6</c:v>
                </c:pt>
                <c:pt idx="16">
                  <c:v>8</c:v>
                </c:pt>
                <c:pt idx="17">
                  <c:v>7</c:v>
                </c:pt>
                <c:pt idx="18">
                  <c:v>3</c:v>
                </c:pt>
                <c:pt idx="19">
                  <c:v>6</c:v>
                </c:pt>
                <c:pt idx="20">
                  <c:v>5</c:v>
                </c:pt>
                <c:pt idx="21">
                  <c:v>9</c:v>
                </c:pt>
                <c:pt idx="22">
                  <c:v>10</c:v>
                </c:pt>
                <c:pt idx="23">
                  <c:v>5</c:v>
                </c:pt>
                <c:pt idx="24">
                  <c:v>10</c:v>
                </c:pt>
                <c:pt idx="25">
                  <c:v>6</c:v>
                </c:pt>
                <c:pt idx="26">
                  <c:v>7</c:v>
                </c:pt>
                <c:pt idx="27">
                  <c:v>8</c:v>
                </c:pt>
                <c:pt idx="28">
                  <c:v>2</c:v>
                </c:pt>
                <c:pt idx="29">
                  <c:v>4</c:v>
                </c:pt>
                <c:pt idx="30">
                  <c:v>7</c:v>
                </c:pt>
                <c:pt idx="31">
                  <c:v>7</c:v>
                </c:pt>
                <c:pt idx="32">
                  <c:v>7</c:v>
                </c:pt>
                <c:pt idx="33">
                  <c:v>10</c:v>
                </c:pt>
                <c:pt idx="34">
                  <c:v>3</c:v>
                </c:pt>
                <c:pt idx="35">
                  <c:v>6</c:v>
                </c:pt>
              </c:numCache>
            </c:numRef>
          </c:val>
          <c:extLst>
            <c:ext xmlns:c16="http://schemas.microsoft.com/office/drawing/2014/chart" uri="{C3380CC4-5D6E-409C-BE32-E72D297353CC}">
              <c16:uniqueId val="{00000007-A2B8-41C2-94FF-195D3D4EEF1E}"/>
            </c:ext>
          </c:extLst>
        </c:ser>
        <c:ser>
          <c:idx val="4"/>
          <c:order val="4"/>
          <c:tx>
            <c:strRef>
              <c:f>'Extreme Weather Events'!$F$1:$F$2</c:f>
              <c:strCache>
                <c:ptCount val="1"/>
                <c:pt idx="0">
                  <c:v>Storm</c:v>
                </c:pt>
              </c:strCache>
            </c:strRef>
          </c:tx>
          <c:spPr>
            <a:solidFill>
              <a:schemeClr val="accent5"/>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Events'!$F$3:$F$38</c:f>
              <c:numCache>
                <c:formatCode>General</c:formatCode>
                <c:ptCount val="36"/>
                <c:pt idx="0">
                  <c:v>1</c:v>
                </c:pt>
                <c:pt idx="1">
                  <c:v>2</c:v>
                </c:pt>
                <c:pt idx="2">
                  <c:v>2</c:v>
                </c:pt>
                <c:pt idx="3">
                  <c:v>1</c:v>
                </c:pt>
                <c:pt idx="4">
                  <c:v>1</c:v>
                </c:pt>
                <c:pt idx="7">
                  <c:v>1</c:v>
                </c:pt>
                <c:pt idx="8">
                  <c:v>1</c:v>
                </c:pt>
                <c:pt idx="9">
                  <c:v>3</c:v>
                </c:pt>
                <c:pt idx="10">
                  <c:v>3</c:v>
                </c:pt>
                <c:pt idx="11">
                  <c:v>1</c:v>
                </c:pt>
                <c:pt idx="12">
                  <c:v>1</c:v>
                </c:pt>
                <c:pt idx="13">
                  <c:v>1</c:v>
                </c:pt>
                <c:pt idx="14">
                  <c:v>1</c:v>
                </c:pt>
                <c:pt idx="15">
                  <c:v>1</c:v>
                </c:pt>
                <c:pt idx="16">
                  <c:v>2</c:v>
                </c:pt>
                <c:pt idx="17">
                  <c:v>2</c:v>
                </c:pt>
                <c:pt idx="18">
                  <c:v>2</c:v>
                </c:pt>
                <c:pt idx="19">
                  <c:v>2</c:v>
                </c:pt>
                <c:pt idx="20">
                  <c:v>2</c:v>
                </c:pt>
                <c:pt idx="21">
                  <c:v>2</c:v>
                </c:pt>
                <c:pt idx="22">
                  <c:v>1</c:v>
                </c:pt>
                <c:pt idx="25">
                  <c:v>1</c:v>
                </c:pt>
                <c:pt idx="27">
                  <c:v>2</c:v>
                </c:pt>
                <c:pt idx="28">
                  <c:v>3</c:v>
                </c:pt>
                <c:pt idx="29">
                  <c:v>2</c:v>
                </c:pt>
                <c:pt idx="30">
                  <c:v>1</c:v>
                </c:pt>
                <c:pt idx="31">
                  <c:v>1</c:v>
                </c:pt>
                <c:pt idx="32">
                  <c:v>2</c:v>
                </c:pt>
                <c:pt idx="33">
                  <c:v>1</c:v>
                </c:pt>
                <c:pt idx="34">
                  <c:v>3</c:v>
                </c:pt>
                <c:pt idx="35">
                  <c:v>2</c:v>
                </c:pt>
              </c:numCache>
            </c:numRef>
          </c:val>
          <c:extLst>
            <c:ext xmlns:c16="http://schemas.microsoft.com/office/drawing/2014/chart" uri="{C3380CC4-5D6E-409C-BE32-E72D297353CC}">
              <c16:uniqueId val="{00000008-A2B8-41C2-94FF-195D3D4EEF1E}"/>
            </c:ext>
          </c:extLst>
        </c:ser>
        <c:dLbls>
          <c:showLegendKey val="0"/>
          <c:showVal val="0"/>
          <c:showCatName val="0"/>
          <c:showSerName val="0"/>
          <c:showPercent val="0"/>
          <c:showBubbleSize val="0"/>
        </c:dLbls>
        <c:gapWidth val="182"/>
        <c:axId val="554581439"/>
        <c:axId val="554597759"/>
      </c:barChart>
      <c:catAx>
        <c:axId val="5545814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4597759"/>
        <c:crosses val="autoZero"/>
        <c:auto val="1"/>
        <c:lblAlgn val="ctr"/>
        <c:lblOffset val="100"/>
        <c:noMultiLvlLbl val="0"/>
      </c:catAx>
      <c:valAx>
        <c:axId val="55459775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45814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Management CA Dashboard.xlsx]Forecast Accuracy!PivotTable4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Forecast</a:t>
            </a:r>
            <a:r>
              <a:rPr lang="en-IN" baseline="0"/>
              <a:t> Accuracy</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'Forecast Accuracy'!$B$1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'Forecast Accuracy'!$A$2:$A$37</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'Forecast Accuracy'!$B$2:$B$37</c:f>
              <c:numCache>
                <c:formatCode>0.00</c:formatCode>
                <c:ptCount val="36"/>
                <c:pt idx="0">
                  <c:v>1.1916666666666669</c:v>
                </c:pt>
                <c:pt idx="1">
                  <c:v>0.86666666666666659</c:v>
                </c:pt>
                <c:pt idx="2">
                  <c:v>0.6499999999999998</c:v>
                </c:pt>
                <c:pt idx="3">
                  <c:v>0.61666666666666714</c:v>
                </c:pt>
                <c:pt idx="4">
                  <c:v>1.05</c:v>
                </c:pt>
                <c:pt idx="5">
                  <c:v>0.9666666666666669</c:v>
                </c:pt>
                <c:pt idx="6">
                  <c:v>0.76666666666666694</c:v>
                </c:pt>
                <c:pt idx="7">
                  <c:v>1.0916666666666668</c:v>
                </c:pt>
                <c:pt idx="8">
                  <c:v>0.92499999999999938</c:v>
                </c:pt>
                <c:pt idx="9">
                  <c:v>0.98333333333333295</c:v>
                </c:pt>
                <c:pt idx="10">
                  <c:v>0.87500000000000089</c:v>
                </c:pt>
                <c:pt idx="11">
                  <c:v>0.84999999999999876</c:v>
                </c:pt>
                <c:pt idx="12">
                  <c:v>0.97499999999999931</c:v>
                </c:pt>
                <c:pt idx="13">
                  <c:v>1.2083333333333333</c:v>
                </c:pt>
                <c:pt idx="14">
                  <c:v>0.94166666666666698</c:v>
                </c:pt>
                <c:pt idx="15">
                  <c:v>1.3166666666666658</c:v>
                </c:pt>
                <c:pt idx="16">
                  <c:v>1.0416666666666661</c:v>
                </c:pt>
                <c:pt idx="17">
                  <c:v>0.83333333333333359</c:v>
                </c:pt>
                <c:pt idx="18">
                  <c:v>1.1499999999999999</c:v>
                </c:pt>
                <c:pt idx="19">
                  <c:v>1.0166666666666668</c:v>
                </c:pt>
                <c:pt idx="20">
                  <c:v>1.1166666666666671</c:v>
                </c:pt>
                <c:pt idx="21">
                  <c:v>0.89166666666666627</c:v>
                </c:pt>
                <c:pt idx="22">
                  <c:v>0.86666666666666592</c:v>
                </c:pt>
                <c:pt idx="23">
                  <c:v>0.85833333333333373</c:v>
                </c:pt>
                <c:pt idx="24">
                  <c:v>1.1333333333333335</c:v>
                </c:pt>
                <c:pt idx="25">
                  <c:v>1.3166666666666667</c:v>
                </c:pt>
                <c:pt idx="26">
                  <c:v>0.94999999999999984</c:v>
                </c:pt>
                <c:pt idx="27">
                  <c:v>0.60833333333333306</c:v>
                </c:pt>
                <c:pt idx="28">
                  <c:v>1.325</c:v>
                </c:pt>
                <c:pt idx="29">
                  <c:v>1.0666666666666662</c:v>
                </c:pt>
                <c:pt idx="30">
                  <c:v>0.87499999999999967</c:v>
                </c:pt>
                <c:pt idx="31">
                  <c:v>0.69999999999999984</c:v>
                </c:pt>
                <c:pt idx="32">
                  <c:v>1.116666666666666</c:v>
                </c:pt>
                <c:pt idx="33">
                  <c:v>1.0583333333333336</c:v>
                </c:pt>
                <c:pt idx="34">
                  <c:v>1.1583333333333334</c:v>
                </c:pt>
                <c:pt idx="35">
                  <c:v>0.9166666666666673</c:v>
                </c:pt>
              </c:numCache>
            </c:numRef>
          </c:val>
          <c:smooth val="0"/>
          <c:extLst>
            <c:ext xmlns:c16="http://schemas.microsoft.com/office/drawing/2014/chart" uri="{C3380CC4-5D6E-409C-BE32-E72D297353CC}">
              <c16:uniqueId val="{00000000-BB92-4342-8B26-6749667BCA3C}"/>
            </c:ext>
          </c:extLst>
        </c:ser>
        <c:dLbls>
          <c:showLegendKey val="0"/>
          <c:showVal val="0"/>
          <c:showCatName val="0"/>
          <c:showSerName val="0"/>
          <c:showPercent val="0"/>
          <c:showBubbleSize val="0"/>
        </c:dLbls>
        <c:marker val="1"/>
        <c:smooth val="0"/>
        <c:axId val="1275725551"/>
        <c:axId val="1275729391"/>
      </c:lineChart>
      <c:catAx>
        <c:axId val="12757255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5729391"/>
        <c:crosses val="autoZero"/>
        <c:auto val="1"/>
        <c:lblAlgn val="ctr"/>
        <c:lblOffset val="100"/>
        <c:noMultiLvlLbl val="0"/>
      </c:catAx>
      <c:valAx>
        <c:axId val="127572939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57255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Management CA Dashboard.xlsx]Regional Climate Profiles!PivotTable5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Regional</a:t>
            </a:r>
            <a:r>
              <a:rPr lang="en-IN" baseline="0"/>
              <a:t> Climate Profiles</a:t>
            </a:r>
            <a:endParaRPr lang="en-IN"/>
          </a:p>
        </c:rich>
      </c:tx>
      <c:layout>
        <c:manualLayout>
          <c:xMode val="edge"/>
          <c:yMode val="edge"/>
          <c:x val="0.31154855643044627"/>
          <c:y val="0.1193496646252551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'Regional Climate Profiles'!$B$1</c:f>
              <c:strCache>
                <c:ptCount val="1"/>
                <c:pt idx="0">
                  <c:v>Average of Average Temperature (°C)</c:v>
                </c:pt>
              </c:strCache>
            </c:strRef>
          </c:tx>
          <c:spPr>
            <a:solidFill>
              <a:schemeClr val="accent1"/>
            </a:solidFill>
            <a:ln>
              <a:noFill/>
            </a:ln>
            <a:effectLst/>
          </c:spPr>
          <c:invertIfNegative val="0"/>
          <c:cat>
            <c:strRef>
              <c:f>'Regional Climate Profiles'!$A$2:$A$4</c:f>
              <c:strCache>
                <c:ptCount val="3"/>
                <c:pt idx="0">
                  <c:v>Hot and Dry</c:v>
                </c:pt>
                <c:pt idx="1">
                  <c:v>Humid</c:v>
                </c:pt>
                <c:pt idx="2">
                  <c:v>Temperate</c:v>
                </c:pt>
              </c:strCache>
            </c:strRef>
          </c:cat>
          <c:val>
            <c:numRef>
              <c:f>'Regional Climate Profiles'!$B$2:$B$4</c:f>
              <c:numCache>
                <c:formatCode>General</c:formatCode>
                <c:ptCount val="3"/>
                <c:pt idx="0">
                  <c:v>32.424999999999997</c:v>
                </c:pt>
                <c:pt idx="1">
                  <c:v>29.798245614035107</c:v>
                </c:pt>
                <c:pt idx="2">
                  <c:v>22.526896551724143</c:v>
                </c:pt>
              </c:numCache>
            </c:numRef>
          </c:val>
          <c:extLst>
            <c:ext xmlns:c16="http://schemas.microsoft.com/office/drawing/2014/chart" uri="{C3380CC4-5D6E-409C-BE32-E72D297353CC}">
              <c16:uniqueId val="{00000000-F40F-4331-A3FF-E8628119FF40}"/>
            </c:ext>
          </c:extLst>
        </c:ser>
        <c:ser>
          <c:idx val="1"/>
          <c:order val="1"/>
          <c:tx>
            <c:strRef>
              <c:f>'Regional Climate Profiles'!$C$1</c:f>
              <c:strCache>
                <c:ptCount val="1"/>
                <c:pt idx="0">
                  <c:v>Average of Rainfall (mm)</c:v>
                </c:pt>
              </c:strCache>
            </c:strRef>
          </c:tx>
          <c:spPr>
            <a:solidFill>
              <a:schemeClr val="tx2">
                <a:lumMod val="40000"/>
                <a:lumOff val="60000"/>
              </a:schemeClr>
            </a:solidFill>
            <a:ln>
              <a:noFill/>
            </a:ln>
            <a:effectLst/>
          </c:spPr>
          <c:invertIfNegative val="0"/>
          <c:cat>
            <c:strRef>
              <c:f>'Regional Climate Profiles'!$A$2:$A$4</c:f>
              <c:strCache>
                <c:ptCount val="3"/>
                <c:pt idx="0">
                  <c:v>Hot and Dry</c:v>
                </c:pt>
                <c:pt idx="1">
                  <c:v>Humid</c:v>
                </c:pt>
                <c:pt idx="2">
                  <c:v>Temperate</c:v>
                </c:pt>
              </c:strCache>
            </c:strRef>
          </c:cat>
          <c:val>
            <c:numRef>
              <c:f>'Regional Climate Profiles'!$C$2:$C$4</c:f>
              <c:numCache>
                <c:formatCode>General</c:formatCode>
                <c:ptCount val="3"/>
                <c:pt idx="0">
                  <c:v>41.38214285714286</c:v>
                </c:pt>
                <c:pt idx="1">
                  <c:v>306.61666666666667</c:v>
                </c:pt>
                <c:pt idx="2">
                  <c:v>175.0882758620688</c:v>
                </c:pt>
              </c:numCache>
            </c:numRef>
          </c:val>
          <c:extLst>
            <c:ext xmlns:c16="http://schemas.microsoft.com/office/drawing/2014/chart" uri="{C3380CC4-5D6E-409C-BE32-E72D297353CC}">
              <c16:uniqueId val="{00000001-F40F-4331-A3FF-E8628119FF40}"/>
            </c:ext>
          </c:extLst>
        </c:ser>
        <c:dLbls>
          <c:showLegendKey val="0"/>
          <c:showVal val="0"/>
          <c:showCatName val="0"/>
          <c:showSerName val="0"/>
          <c:showPercent val="0"/>
          <c:showBubbleSize val="0"/>
        </c:dLbls>
        <c:gapWidth val="150"/>
        <c:overlap val="100"/>
        <c:axId val="1363211471"/>
        <c:axId val="1363218671"/>
      </c:barChart>
      <c:catAx>
        <c:axId val="13632114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3218671"/>
        <c:crosses val="autoZero"/>
        <c:auto val="1"/>
        <c:lblAlgn val="ctr"/>
        <c:lblOffset val="100"/>
        <c:noMultiLvlLbl val="0"/>
      </c:catAx>
      <c:valAx>
        <c:axId val="13632186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32114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Management CA Dashboard.xlsx]Temperature Trends!PivotTable1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bg1"/>
                </a:solidFill>
              </a:rPr>
              <a:t>Average</a:t>
            </a:r>
            <a:r>
              <a:rPr lang="en-IN" baseline="0">
                <a:solidFill>
                  <a:schemeClr val="bg1"/>
                </a:solidFill>
              </a:rPr>
              <a:t> </a:t>
            </a:r>
            <a:r>
              <a:rPr lang="en-IN">
                <a:solidFill>
                  <a:schemeClr val="bg1"/>
                </a:solidFill>
              </a:rPr>
              <a:t>Temperature</a:t>
            </a:r>
            <a:r>
              <a:rPr lang="en-IN" baseline="0">
                <a:solidFill>
                  <a:schemeClr val="bg1"/>
                </a:solidFill>
              </a:rPr>
              <a:t> Trends</a:t>
            </a:r>
            <a:endParaRPr lang="en-IN">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rgbClr val="00B0F0"/>
            </a:solidFill>
            <a:round/>
          </a:ln>
          <a:effectLst/>
        </c:spPr>
        <c:marker>
          <c:symbol val="none"/>
        </c:marker>
      </c:pivotFmt>
    </c:pivotFmts>
    <c:plotArea>
      <c:layout>
        <c:manualLayout>
          <c:layoutTarget val="inner"/>
          <c:xMode val="edge"/>
          <c:yMode val="edge"/>
          <c:x val="4.8812911960665561E-2"/>
          <c:y val="1.8187151274964803E-2"/>
          <c:w val="0.95118708803933449"/>
          <c:h val="0.47636256974500701"/>
        </c:manualLayout>
      </c:layout>
      <c:lineChart>
        <c:grouping val="stacked"/>
        <c:varyColors val="0"/>
        <c:ser>
          <c:idx val="0"/>
          <c:order val="0"/>
          <c:tx>
            <c:strRef>
              <c:f>'Temperature Trends'!$B$1</c:f>
              <c:strCache>
                <c:ptCount val="1"/>
                <c:pt idx="0">
                  <c:v>Total</c:v>
                </c:pt>
              </c:strCache>
            </c:strRef>
          </c:tx>
          <c:spPr>
            <a:ln w="28575" cap="rnd">
              <a:solidFill>
                <a:srgbClr val="00B0F0"/>
              </a:solidFill>
              <a:round/>
            </a:ln>
            <a:effectLst/>
          </c:spPr>
          <c:marker>
            <c:symbol val="none"/>
          </c:marker>
          <c:cat>
            <c:strRef>
              <c:f>'Temperature Trends'!$A$2:$A$37</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'Temperature Trends'!$B$2:$B$37</c:f>
              <c:numCache>
                <c:formatCode>General</c:formatCode>
                <c:ptCount val="36"/>
                <c:pt idx="0">
                  <c:v>26.383333333333329</c:v>
                </c:pt>
                <c:pt idx="1">
                  <c:v>24.266666666666669</c:v>
                </c:pt>
                <c:pt idx="2">
                  <c:v>24.983333333333334</c:v>
                </c:pt>
                <c:pt idx="3">
                  <c:v>26.016666666666666</c:v>
                </c:pt>
                <c:pt idx="4">
                  <c:v>23.808333333333334</c:v>
                </c:pt>
                <c:pt idx="5">
                  <c:v>25.716666666666665</c:v>
                </c:pt>
                <c:pt idx="6">
                  <c:v>27.274999999999995</c:v>
                </c:pt>
                <c:pt idx="7">
                  <c:v>25.375</c:v>
                </c:pt>
                <c:pt idx="8">
                  <c:v>26.066666666666666</c:v>
                </c:pt>
                <c:pt idx="9">
                  <c:v>26.616666666666664</c:v>
                </c:pt>
                <c:pt idx="10">
                  <c:v>28.133333333333329</c:v>
                </c:pt>
                <c:pt idx="11">
                  <c:v>26.991666666666664</c:v>
                </c:pt>
                <c:pt idx="12">
                  <c:v>24.099999999999998</c:v>
                </c:pt>
                <c:pt idx="13">
                  <c:v>26.241666666666671</c:v>
                </c:pt>
                <c:pt idx="14">
                  <c:v>23.916666666666661</c:v>
                </c:pt>
                <c:pt idx="15">
                  <c:v>22.758333333333336</c:v>
                </c:pt>
                <c:pt idx="16">
                  <c:v>26.050000000000008</c:v>
                </c:pt>
                <c:pt idx="17">
                  <c:v>23.608333333333338</c:v>
                </c:pt>
                <c:pt idx="18">
                  <c:v>24.491666666666664</c:v>
                </c:pt>
                <c:pt idx="19">
                  <c:v>26.233333333333334</c:v>
                </c:pt>
                <c:pt idx="20">
                  <c:v>25.058333333333337</c:v>
                </c:pt>
                <c:pt idx="21">
                  <c:v>22.516666666666669</c:v>
                </c:pt>
                <c:pt idx="22">
                  <c:v>25.574999999999999</c:v>
                </c:pt>
                <c:pt idx="23">
                  <c:v>26.55</c:v>
                </c:pt>
                <c:pt idx="24">
                  <c:v>24.866666666666671</c:v>
                </c:pt>
                <c:pt idx="25">
                  <c:v>23.958333333333339</c:v>
                </c:pt>
                <c:pt idx="26">
                  <c:v>23.849999999999994</c:v>
                </c:pt>
                <c:pt idx="27">
                  <c:v>24.666666666666668</c:v>
                </c:pt>
                <c:pt idx="28">
                  <c:v>23.741666666666671</c:v>
                </c:pt>
                <c:pt idx="29">
                  <c:v>23.55</c:v>
                </c:pt>
                <c:pt idx="30">
                  <c:v>22.824999999999999</c:v>
                </c:pt>
                <c:pt idx="31">
                  <c:v>22.733333333333334</c:v>
                </c:pt>
                <c:pt idx="32">
                  <c:v>27.925000000000001</c:v>
                </c:pt>
                <c:pt idx="33">
                  <c:v>27.608333333333334</c:v>
                </c:pt>
                <c:pt idx="34">
                  <c:v>25.066666666666666</c:v>
                </c:pt>
                <c:pt idx="35">
                  <c:v>23.616666666666664</c:v>
                </c:pt>
              </c:numCache>
            </c:numRef>
          </c:val>
          <c:smooth val="0"/>
          <c:extLst>
            <c:ext xmlns:c16="http://schemas.microsoft.com/office/drawing/2014/chart" uri="{C3380CC4-5D6E-409C-BE32-E72D297353CC}">
              <c16:uniqueId val="{00000000-18A7-4123-AABB-12E937969725}"/>
            </c:ext>
          </c:extLst>
        </c:ser>
        <c:dLbls>
          <c:showLegendKey val="0"/>
          <c:showVal val="0"/>
          <c:showCatName val="0"/>
          <c:showSerName val="0"/>
          <c:showPercent val="0"/>
          <c:showBubbleSize val="0"/>
        </c:dLbls>
        <c:smooth val="0"/>
        <c:axId val="1486368703"/>
        <c:axId val="1486374943"/>
      </c:lineChart>
      <c:catAx>
        <c:axId val="14863687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86374943"/>
        <c:crosses val="autoZero"/>
        <c:auto val="1"/>
        <c:lblAlgn val="ctr"/>
        <c:lblOffset val="100"/>
        <c:noMultiLvlLbl val="0"/>
      </c:catAx>
      <c:valAx>
        <c:axId val="148637494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86368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Management CA Dashboard.xlsx]Extreme Weather Events!PivotTable3</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bg1"/>
                </a:solidFill>
              </a:rPr>
              <a:t>Extreme</a:t>
            </a:r>
            <a:r>
              <a:rPr lang="en-IN" baseline="0">
                <a:solidFill>
                  <a:schemeClr val="bg1"/>
                </a:solidFill>
              </a:rPr>
              <a:t> Weather Events</a:t>
            </a:r>
            <a:endParaRPr lang="en-IN">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'Extreme Weather Events'!$B$1:$B$2</c:f>
              <c:strCache>
                <c:ptCount val="1"/>
                <c:pt idx="0">
                  <c:v>Cyclone</c:v>
                </c:pt>
              </c:strCache>
            </c:strRef>
          </c:tx>
          <c:spPr>
            <a:solidFill>
              <a:schemeClr val="accent1"/>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Events'!$B$3:$B$38</c:f>
              <c:numCache>
                <c:formatCode>General</c:formatCode>
                <c:ptCount val="36"/>
                <c:pt idx="2">
                  <c:v>1</c:v>
                </c:pt>
                <c:pt idx="3">
                  <c:v>1</c:v>
                </c:pt>
                <c:pt idx="4">
                  <c:v>1</c:v>
                </c:pt>
                <c:pt idx="5">
                  <c:v>1</c:v>
                </c:pt>
                <c:pt idx="6">
                  <c:v>2</c:v>
                </c:pt>
                <c:pt idx="7">
                  <c:v>2</c:v>
                </c:pt>
                <c:pt idx="8">
                  <c:v>1</c:v>
                </c:pt>
                <c:pt idx="11">
                  <c:v>1</c:v>
                </c:pt>
                <c:pt idx="12">
                  <c:v>1</c:v>
                </c:pt>
                <c:pt idx="13">
                  <c:v>2</c:v>
                </c:pt>
                <c:pt idx="15">
                  <c:v>1</c:v>
                </c:pt>
                <c:pt idx="16">
                  <c:v>2</c:v>
                </c:pt>
                <c:pt idx="17">
                  <c:v>1</c:v>
                </c:pt>
                <c:pt idx="18">
                  <c:v>5</c:v>
                </c:pt>
                <c:pt idx="19">
                  <c:v>1</c:v>
                </c:pt>
                <c:pt idx="20">
                  <c:v>2</c:v>
                </c:pt>
                <c:pt idx="23">
                  <c:v>3</c:v>
                </c:pt>
                <c:pt idx="24">
                  <c:v>2</c:v>
                </c:pt>
                <c:pt idx="25">
                  <c:v>2</c:v>
                </c:pt>
                <c:pt idx="26">
                  <c:v>1</c:v>
                </c:pt>
                <c:pt idx="27">
                  <c:v>1</c:v>
                </c:pt>
                <c:pt idx="29">
                  <c:v>2</c:v>
                </c:pt>
                <c:pt idx="30">
                  <c:v>1</c:v>
                </c:pt>
                <c:pt idx="31">
                  <c:v>1</c:v>
                </c:pt>
                <c:pt idx="32">
                  <c:v>1</c:v>
                </c:pt>
                <c:pt idx="34">
                  <c:v>2</c:v>
                </c:pt>
                <c:pt idx="35">
                  <c:v>1</c:v>
                </c:pt>
              </c:numCache>
            </c:numRef>
          </c:val>
          <c:extLst>
            <c:ext xmlns:c16="http://schemas.microsoft.com/office/drawing/2014/chart" uri="{C3380CC4-5D6E-409C-BE32-E72D297353CC}">
              <c16:uniqueId val="{00000002-0BAE-4E0E-AB28-5EF6593B5A95}"/>
            </c:ext>
          </c:extLst>
        </c:ser>
        <c:ser>
          <c:idx val="1"/>
          <c:order val="1"/>
          <c:tx>
            <c:strRef>
              <c:f>'Extreme Weather Events'!$C$1:$C$2</c:f>
              <c:strCache>
                <c:ptCount val="1"/>
                <c:pt idx="0">
                  <c:v>Flood</c:v>
                </c:pt>
              </c:strCache>
            </c:strRef>
          </c:tx>
          <c:spPr>
            <a:solidFill>
              <a:schemeClr val="accent2"/>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Events'!$C$3:$C$38</c:f>
              <c:numCache>
                <c:formatCode>General</c:formatCode>
                <c:ptCount val="36"/>
                <c:pt idx="0">
                  <c:v>2</c:v>
                </c:pt>
                <c:pt idx="1">
                  <c:v>1</c:v>
                </c:pt>
                <c:pt idx="3">
                  <c:v>3</c:v>
                </c:pt>
                <c:pt idx="5">
                  <c:v>5</c:v>
                </c:pt>
                <c:pt idx="7">
                  <c:v>1</c:v>
                </c:pt>
                <c:pt idx="9">
                  <c:v>1</c:v>
                </c:pt>
                <c:pt idx="12">
                  <c:v>2</c:v>
                </c:pt>
                <c:pt idx="13">
                  <c:v>2</c:v>
                </c:pt>
                <c:pt idx="14">
                  <c:v>2</c:v>
                </c:pt>
                <c:pt idx="15">
                  <c:v>1</c:v>
                </c:pt>
                <c:pt idx="17">
                  <c:v>1</c:v>
                </c:pt>
                <c:pt idx="18">
                  <c:v>1</c:v>
                </c:pt>
                <c:pt idx="19">
                  <c:v>2</c:v>
                </c:pt>
                <c:pt idx="20">
                  <c:v>3</c:v>
                </c:pt>
                <c:pt idx="21">
                  <c:v>1</c:v>
                </c:pt>
                <c:pt idx="25">
                  <c:v>2</c:v>
                </c:pt>
                <c:pt idx="26">
                  <c:v>4</c:v>
                </c:pt>
                <c:pt idx="28">
                  <c:v>3</c:v>
                </c:pt>
                <c:pt idx="29">
                  <c:v>2</c:v>
                </c:pt>
                <c:pt idx="30">
                  <c:v>2</c:v>
                </c:pt>
                <c:pt idx="32">
                  <c:v>2</c:v>
                </c:pt>
                <c:pt idx="33">
                  <c:v>1</c:v>
                </c:pt>
                <c:pt idx="34">
                  <c:v>4</c:v>
                </c:pt>
                <c:pt idx="35">
                  <c:v>1</c:v>
                </c:pt>
              </c:numCache>
            </c:numRef>
          </c:val>
          <c:extLst>
            <c:ext xmlns:c16="http://schemas.microsoft.com/office/drawing/2014/chart" uri="{C3380CC4-5D6E-409C-BE32-E72D297353CC}">
              <c16:uniqueId val="{00000005-7D1B-4D88-A817-F0D1A7639894}"/>
            </c:ext>
          </c:extLst>
        </c:ser>
        <c:ser>
          <c:idx val="2"/>
          <c:order val="2"/>
          <c:tx>
            <c:strRef>
              <c:f>'Extreme Weather Events'!$D$1:$D$2</c:f>
              <c:strCache>
                <c:ptCount val="1"/>
                <c:pt idx="0">
                  <c:v>Heatwave</c:v>
                </c:pt>
              </c:strCache>
            </c:strRef>
          </c:tx>
          <c:spPr>
            <a:solidFill>
              <a:schemeClr val="accent3"/>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Events'!$D$3:$D$38</c:f>
              <c:numCache>
                <c:formatCode>General</c:formatCode>
                <c:ptCount val="36"/>
                <c:pt idx="1">
                  <c:v>1</c:v>
                </c:pt>
                <c:pt idx="2">
                  <c:v>2</c:v>
                </c:pt>
                <c:pt idx="3">
                  <c:v>2</c:v>
                </c:pt>
                <c:pt idx="5">
                  <c:v>4</c:v>
                </c:pt>
                <c:pt idx="6">
                  <c:v>3</c:v>
                </c:pt>
                <c:pt idx="8">
                  <c:v>1</c:v>
                </c:pt>
                <c:pt idx="9">
                  <c:v>1</c:v>
                </c:pt>
                <c:pt idx="10">
                  <c:v>1</c:v>
                </c:pt>
                <c:pt idx="11">
                  <c:v>2</c:v>
                </c:pt>
                <c:pt idx="12">
                  <c:v>2</c:v>
                </c:pt>
                <c:pt idx="13">
                  <c:v>1</c:v>
                </c:pt>
                <c:pt idx="14">
                  <c:v>4</c:v>
                </c:pt>
                <c:pt idx="15">
                  <c:v>3</c:v>
                </c:pt>
                <c:pt idx="17">
                  <c:v>1</c:v>
                </c:pt>
                <c:pt idx="18">
                  <c:v>1</c:v>
                </c:pt>
                <c:pt idx="19">
                  <c:v>1</c:v>
                </c:pt>
                <c:pt idx="22">
                  <c:v>1</c:v>
                </c:pt>
                <c:pt idx="23">
                  <c:v>4</c:v>
                </c:pt>
                <c:pt idx="25">
                  <c:v>1</c:v>
                </c:pt>
                <c:pt idx="27">
                  <c:v>1</c:v>
                </c:pt>
                <c:pt idx="28">
                  <c:v>4</c:v>
                </c:pt>
                <c:pt idx="29">
                  <c:v>2</c:v>
                </c:pt>
                <c:pt idx="30">
                  <c:v>1</c:v>
                </c:pt>
                <c:pt idx="31">
                  <c:v>3</c:v>
                </c:pt>
                <c:pt idx="35">
                  <c:v>2</c:v>
                </c:pt>
              </c:numCache>
            </c:numRef>
          </c:val>
          <c:extLst>
            <c:ext xmlns:c16="http://schemas.microsoft.com/office/drawing/2014/chart" uri="{C3380CC4-5D6E-409C-BE32-E72D297353CC}">
              <c16:uniqueId val="{00000006-7D1B-4D88-A817-F0D1A7639894}"/>
            </c:ext>
          </c:extLst>
        </c:ser>
        <c:ser>
          <c:idx val="3"/>
          <c:order val="3"/>
          <c:tx>
            <c:strRef>
              <c:f>'Extreme Weather Events'!$E$1:$E$2</c:f>
              <c:strCache>
                <c:ptCount val="1"/>
                <c:pt idx="0">
                  <c:v>None</c:v>
                </c:pt>
              </c:strCache>
            </c:strRef>
          </c:tx>
          <c:spPr>
            <a:solidFill>
              <a:schemeClr val="accent4"/>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Events'!$E$3:$E$38</c:f>
              <c:numCache>
                <c:formatCode>General</c:formatCode>
                <c:ptCount val="36"/>
                <c:pt idx="0">
                  <c:v>9</c:v>
                </c:pt>
                <c:pt idx="1">
                  <c:v>8</c:v>
                </c:pt>
                <c:pt idx="2">
                  <c:v>7</c:v>
                </c:pt>
                <c:pt idx="3">
                  <c:v>5</c:v>
                </c:pt>
                <c:pt idx="4">
                  <c:v>10</c:v>
                </c:pt>
                <c:pt idx="5">
                  <c:v>2</c:v>
                </c:pt>
                <c:pt idx="6">
                  <c:v>7</c:v>
                </c:pt>
                <c:pt idx="7">
                  <c:v>8</c:v>
                </c:pt>
                <c:pt idx="8">
                  <c:v>9</c:v>
                </c:pt>
                <c:pt idx="9">
                  <c:v>7</c:v>
                </c:pt>
                <c:pt idx="10">
                  <c:v>8</c:v>
                </c:pt>
                <c:pt idx="11">
                  <c:v>8</c:v>
                </c:pt>
                <c:pt idx="12">
                  <c:v>6</c:v>
                </c:pt>
                <c:pt idx="13">
                  <c:v>6</c:v>
                </c:pt>
                <c:pt idx="14">
                  <c:v>5</c:v>
                </c:pt>
                <c:pt idx="15">
                  <c:v>6</c:v>
                </c:pt>
                <c:pt idx="16">
                  <c:v>8</c:v>
                </c:pt>
                <c:pt idx="17">
                  <c:v>7</c:v>
                </c:pt>
                <c:pt idx="18">
                  <c:v>3</c:v>
                </c:pt>
                <c:pt idx="19">
                  <c:v>6</c:v>
                </c:pt>
                <c:pt idx="20">
                  <c:v>5</c:v>
                </c:pt>
                <c:pt idx="21">
                  <c:v>9</c:v>
                </c:pt>
                <c:pt idx="22">
                  <c:v>10</c:v>
                </c:pt>
                <c:pt idx="23">
                  <c:v>5</c:v>
                </c:pt>
                <c:pt idx="24">
                  <c:v>10</c:v>
                </c:pt>
                <c:pt idx="25">
                  <c:v>6</c:v>
                </c:pt>
                <c:pt idx="26">
                  <c:v>7</c:v>
                </c:pt>
                <c:pt idx="27">
                  <c:v>8</c:v>
                </c:pt>
                <c:pt idx="28">
                  <c:v>2</c:v>
                </c:pt>
                <c:pt idx="29">
                  <c:v>4</c:v>
                </c:pt>
                <c:pt idx="30">
                  <c:v>7</c:v>
                </c:pt>
                <c:pt idx="31">
                  <c:v>7</c:v>
                </c:pt>
                <c:pt idx="32">
                  <c:v>7</c:v>
                </c:pt>
                <c:pt idx="33">
                  <c:v>10</c:v>
                </c:pt>
                <c:pt idx="34">
                  <c:v>3</c:v>
                </c:pt>
                <c:pt idx="35">
                  <c:v>6</c:v>
                </c:pt>
              </c:numCache>
            </c:numRef>
          </c:val>
          <c:extLst>
            <c:ext xmlns:c16="http://schemas.microsoft.com/office/drawing/2014/chart" uri="{C3380CC4-5D6E-409C-BE32-E72D297353CC}">
              <c16:uniqueId val="{00000007-7D1B-4D88-A817-F0D1A7639894}"/>
            </c:ext>
          </c:extLst>
        </c:ser>
        <c:ser>
          <c:idx val="4"/>
          <c:order val="4"/>
          <c:tx>
            <c:strRef>
              <c:f>'Extreme Weather Events'!$F$1:$F$2</c:f>
              <c:strCache>
                <c:ptCount val="1"/>
                <c:pt idx="0">
                  <c:v>Storm</c:v>
                </c:pt>
              </c:strCache>
            </c:strRef>
          </c:tx>
          <c:spPr>
            <a:solidFill>
              <a:schemeClr val="accent5"/>
            </a:solidFill>
            <a:ln>
              <a:noFill/>
            </a:ln>
            <a:effectLst/>
          </c:spPr>
          <c:invertIfNegative val="0"/>
          <c:cat>
            <c:strRef>
              <c:f>'Extreme Weather Events'!$A$3:$A$38</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'Extreme Weather Events'!$F$3:$F$38</c:f>
              <c:numCache>
                <c:formatCode>General</c:formatCode>
                <c:ptCount val="36"/>
                <c:pt idx="0">
                  <c:v>1</c:v>
                </c:pt>
                <c:pt idx="1">
                  <c:v>2</c:v>
                </c:pt>
                <c:pt idx="2">
                  <c:v>2</c:v>
                </c:pt>
                <c:pt idx="3">
                  <c:v>1</c:v>
                </c:pt>
                <c:pt idx="4">
                  <c:v>1</c:v>
                </c:pt>
                <c:pt idx="7">
                  <c:v>1</c:v>
                </c:pt>
                <c:pt idx="8">
                  <c:v>1</c:v>
                </c:pt>
                <c:pt idx="9">
                  <c:v>3</c:v>
                </c:pt>
                <c:pt idx="10">
                  <c:v>3</c:v>
                </c:pt>
                <c:pt idx="11">
                  <c:v>1</c:v>
                </c:pt>
                <c:pt idx="12">
                  <c:v>1</c:v>
                </c:pt>
                <c:pt idx="13">
                  <c:v>1</c:v>
                </c:pt>
                <c:pt idx="14">
                  <c:v>1</c:v>
                </c:pt>
                <c:pt idx="15">
                  <c:v>1</c:v>
                </c:pt>
                <c:pt idx="16">
                  <c:v>2</c:v>
                </c:pt>
                <c:pt idx="17">
                  <c:v>2</c:v>
                </c:pt>
                <c:pt idx="18">
                  <c:v>2</c:v>
                </c:pt>
                <c:pt idx="19">
                  <c:v>2</c:v>
                </c:pt>
                <c:pt idx="20">
                  <c:v>2</c:v>
                </c:pt>
                <c:pt idx="21">
                  <c:v>2</c:v>
                </c:pt>
                <c:pt idx="22">
                  <c:v>1</c:v>
                </c:pt>
                <c:pt idx="25">
                  <c:v>1</c:v>
                </c:pt>
                <c:pt idx="27">
                  <c:v>2</c:v>
                </c:pt>
                <c:pt idx="28">
                  <c:v>3</c:v>
                </c:pt>
                <c:pt idx="29">
                  <c:v>2</c:v>
                </c:pt>
                <c:pt idx="30">
                  <c:v>1</c:v>
                </c:pt>
                <c:pt idx="31">
                  <c:v>1</c:v>
                </c:pt>
                <c:pt idx="32">
                  <c:v>2</c:v>
                </c:pt>
                <c:pt idx="33">
                  <c:v>1</c:v>
                </c:pt>
                <c:pt idx="34">
                  <c:v>3</c:v>
                </c:pt>
                <c:pt idx="35">
                  <c:v>2</c:v>
                </c:pt>
              </c:numCache>
            </c:numRef>
          </c:val>
          <c:extLst>
            <c:ext xmlns:c16="http://schemas.microsoft.com/office/drawing/2014/chart" uri="{C3380CC4-5D6E-409C-BE32-E72D297353CC}">
              <c16:uniqueId val="{00000008-7D1B-4D88-A817-F0D1A7639894}"/>
            </c:ext>
          </c:extLst>
        </c:ser>
        <c:dLbls>
          <c:showLegendKey val="0"/>
          <c:showVal val="0"/>
          <c:showCatName val="0"/>
          <c:showSerName val="0"/>
          <c:showPercent val="0"/>
          <c:showBubbleSize val="0"/>
        </c:dLbls>
        <c:gapWidth val="182"/>
        <c:axId val="554581439"/>
        <c:axId val="554597759"/>
      </c:barChart>
      <c:catAx>
        <c:axId val="5545814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4597759"/>
        <c:crosses val="autoZero"/>
        <c:auto val="1"/>
        <c:lblAlgn val="ctr"/>
        <c:lblOffset val="100"/>
        <c:noMultiLvlLbl val="0"/>
      </c:catAx>
      <c:valAx>
        <c:axId val="55459775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45814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Management CA Dashboard.xlsx]Forecast Accuracy!PivotTable4</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bg1"/>
                </a:solidFill>
              </a:rPr>
              <a:t>Forecast</a:t>
            </a:r>
            <a:r>
              <a:rPr lang="en-IN" baseline="0">
                <a:solidFill>
                  <a:schemeClr val="bg1"/>
                </a:solidFill>
              </a:rPr>
              <a:t> Accuracy</a:t>
            </a:r>
            <a:endParaRPr lang="en-IN">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C000"/>
          </a:solidFill>
          <a:ln>
            <a:solidFill>
              <a:srgbClr val="FFC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'Forecast Accuracy'!$B$1</c:f>
              <c:strCache>
                <c:ptCount val="1"/>
                <c:pt idx="0">
                  <c:v>Total</c:v>
                </c:pt>
              </c:strCache>
            </c:strRef>
          </c:tx>
          <c:spPr>
            <a:solidFill>
              <a:srgbClr val="FFC000"/>
            </a:solidFill>
            <a:ln>
              <a:solidFill>
                <a:srgbClr val="FFC000"/>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'Forecast Accuracy'!$A$2:$A$37</c:f>
              <c:strCache>
                <c:ptCount val="36"/>
                <c:pt idx="0">
                  <c:v>Andaman and Nicobar Islands</c:v>
                </c:pt>
                <c:pt idx="1">
                  <c:v>Andhra Pradesh</c:v>
                </c:pt>
                <c:pt idx="2">
                  <c:v>Arunachal Pradesh</c:v>
                </c:pt>
                <c:pt idx="3">
                  <c:v>Assam</c:v>
                </c:pt>
                <c:pt idx="4">
                  <c:v>Bihar</c:v>
                </c:pt>
                <c:pt idx="5">
                  <c:v>Chandigarh</c:v>
                </c:pt>
                <c:pt idx="6">
                  <c:v>Chhattisgarh</c:v>
                </c:pt>
                <c:pt idx="7">
                  <c:v>Dadra and Nagar Haveli and Daman and Diu</c:v>
                </c:pt>
                <c:pt idx="8">
                  <c:v>Delhi</c:v>
                </c:pt>
                <c:pt idx="9">
                  <c:v>Goa</c:v>
                </c:pt>
                <c:pt idx="10">
                  <c:v>Gujarat</c:v>
                </c:pt>
                <c:pt idx="11">
                  <c:v>Haryana</c:v>
                </c:pt>
                <c:pt idx="12">
                  <c:v>Himachal Pradesh</c:v>
                </c:pt>
                <c:pt idx="13">
                  <c:v>Jammu and Kashmir</c:v>
                </c:pt>
                <c:pt idx="14">
                  <c:v>Jharkhand</c:v>
                </c:pt>
                <c:pt idx="15">
                  <c:v>Karnataka</c:v>
                </c:pt>
                <c:pt idx="16">
                  <c:v>Kerala</c:v>
                </c:pt>
                <c:pt idx="17">
                  <c:v>Ladakh</c:v>
                </c:pt>
                <c:pt idx="18">
                  <c:v>Lakshadweep</c:v>
                </c:pt>
                <c:pt idx="19">
                  <c:v>Madhya Pradesh</c:v>
                </c:pt>
                <c:pt idx="20">
                  <c:v>Maharashtra</c:v>
                </c:pt>
                <c:pt idx="21">
                  <c:v>Manipur</c:v>
                </c:pt>
                <c:pt idx="22">
                  <c:v>Meghalaya</c:v>
                </c:pt>
                <c:pt idx="23">
                  <c:v>Mizoram</c:v>
                </c:pt>
                <c:pt idx="24">
                  <c:v>Nagaland</c:v>
                </c:pt>
                <c:pt idx="25">
                  <c:v>Odisha</c:v>
                </c:pt>
                <c:pt idx="26">
                  <c:v>Puducherry</c:v>
                </c:pt>
                <c:pt idx="27">
                  <c:v>Punjab</c:v>
                </c:pt>
                <c:pt idx="28">
                  <c:v>Rajasthan</c:v>
                </c:pt>
                <c:pt idx="29">
                  <c:v>Sikkim</c:v>
                </c:pt>
                <c:pt idx="30">
                  <c:v>Tamil Nadu</c:v>
                </c:pt>
                <c:pt idx="31">
                  <c:v>Telangana</c:v>
                </c:pt>
                <c:pt idx="32">
                  <c:v>Tripura</c:v>
                </c:pt>
                <c:pt idx="33">
                  <c:v>Uttar Pradesh</c:v>
                </c:pt>
                <c:pt idx="34">
                  <c:v>Uttarakhand</c:v>
                </c:pt>
                <c:pt idx="35">
                  <c:v>West Bengal</c:v>
                </c:pt>
              </c:strCache>
            </c:strRef>
          </c:cat>
          <c:val>
            <c:numRef>
              <c:f>'Forecast Accuracy'!$B$2:$B$37</c:f>
              <c:numCache>
                <c:formatCode>0.00</c:formatCode>
                <c:ptCount val="36"/>
                <c:pt idx="0">
                  <c:v>1.1916666666666669</c:v>
                </c:pt>
                <c:pt idx="1">
                  <c:v>0.86666666666666659</c:v>
                </c:pt>
                <c:pt idx="2">
                  <c:v>0.6499999999999998</c:v>
                </c:pt>
                <c:pt idx="3">
                  <c:v>0.61666666666666714</c:v>
                </c:pt>
                <c:pt idx="4">
                  <c:v>1.05</c:v>
                </c:pt>
                <c:pt idx="5">
                  <c:v>0.9666666666666669</c:v>
                </c:pt>
                <c:pt idx="6">
                  <c:v>0.76666666666666694</c:v>
                </c:pt>
                <c:pt idx="7">
                  <c:v>1.0916666666666668</c:v>
                </c:pt>
                <c:pt idx="8">
                  <c:v>0.92499999999999938</c:v>
                </c:pt>
                <c:pt idx="9">
                  <c:v>0.98333333333333295</c:v>
                </c:pt>
                <c:pt idx="10">
                  <c:v>0.87500000000000089</c:v>
                </c:pt>
                <c:pt idx="11">
                  <c:v>0.84999999999999876</c:v>
                </c:pt>
                <c:pt idx="12">
                  <c:v>0.97499999999999931</c:v>
                </c:pt>
                <c:pt idx="13">
                  <c:v>1.2083333333333333</c:v>
                </c:pt>
                <c:pt idx="14">
                  <c:v>0.94166666666666698</c:v>
                </c:pt>
                <c:pt idx="15">
                  <c:v>1.3166666666666658</c:v>
                </c:pt>
                <c:pt idx="16">
                  <c:v>1.0416666666666661</c:v>
                </c:pt>
                <c:pt idx="17">
                  <c:v>0.83333333333333359</c:v>
                </c:pt>
                <c:pt idx="18">
                  <c:v>1.1499999999999999</c:v>
                </c:pt>
                <c:pt idx="19">
                  <c:v>1.0166666666666668</c:v>
                </c:pt>
                <c:pt idx="20">
                  <c:v>1.1166666666666671</c:v>
                </c:pt>
                <c:pt idx="21">
                  <c:v>0.89166666666666627</c:v>
                </c:pt>
                <c:pt idx="22">
                  <c:v>0.86666666666666592</c:v>
                </c:pt>
                <c:pt idx="23">
                  <c:v>0.85833333333333373</c:v>
                </c:pt>
                <c:pt idx="24">
                  <c:v>1.1333333333333335</c:v>
                </c:pt>
                <c:pt idx="25">
                  <c:v>1.3166666666666667</c:v>
                </c:pt>
                <c:pt idx="26">
                  <c:v>0.94999999999999984</c:v>
                </c:pt>
                <c:pt idx="27">
                  <c:v>0.60833333333333306</c:v>
                </c:pt>
                <c:pt idx="28">
                  <c:v>1.325</c:v>
                </c:pt>
                <c:pt idx="29">
                  <c:v>1.0666666666666662</c:v>
                </c:pt>
                <c:pt idx="30">
                  <c:v>0.87499999999999967</c:v>
                </c:pt>
                <c:pt idx="31">
                  <c:v>0.69999999999999984</c:v>
                </c:pt>
                <c:pt idx="32">
                  <c:v>1.116666666666666</c:v>
                </c:pt>
                <c:pt idx="33">
                  <c:v>1.0583333333333336</c:v>
                </c:pt>
                <c:pt idx="34">
                  <c:v>1.1583333333333334</c:v>
                </c:pt>
                <c:pt idx="35">
                  <c:v>0.9166666666666673</c:v>
                </c:pt>
              </c:numCache>
            </c:numRef>
          </c:val>
          <c:extLst>
            <c:ext xmlns:c16="http://schemas.microsoft.com/office/drawing/2014/chart" uri="{C3380CC4-5D6E-409C-BE32-E72D297353CC}">
              <c16:uniqueId val="{00000000-C4BE-4B5E-BC7C-20076CB4620F}"/>
            </c:ext>
          </c:extLst>
        </c:ser>
        <c:dLbls>
          <c:showLegendKey val="0"/>
          <c:showVal val="0"/>
          <c:showCatName val="0"/>
          <c:showSerName val="0"/>
          <c:showPercent val="0"/>
          <c:showBubbleSize val="0"/>
        </c:dLbls>
        <c:gapWidth val="150"/>
        <c:axId val="1275725551"/>
        <c:axId val="1275729391"/>
      </c:barChart>
      <c:catAx>
        <c:axId val="12757255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275729391"/>
        <c:crosses val="autoZero"/>
        <c:auto val="1"/>
        <c:lblAlgn val="ctr"/>
        <c:lblOffset val="100"/>
        <c:noMultiLvlLbl val="0"/>
      </c:catAx>
      <c:valAx>
        <c:axId val="127572939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2757255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 Management CA Dashboard.xlsx]Regional Climate Profiles!PivotTable5</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bg1"/>
                </a:solidFill>
              </a:rPr>
              <a:t>Regional</a:t>
            </a:r>
            <a:r>
              <a:rPr lang="en-IN" baseline="0">
                <a:solidFill>
                  <a:schemeClr val="bg1"/>
                </a:solidFill>
              </a:rPr>
              <a:t> Climate Profiles</a:t>
            </a:r>
            <a:endParaRPr lang="en-IN">
              <a:solidFill>
                <a:schemeClr val="bg1"/>
              </a:solidFill>
            </a:endParaRPr>
          </a:p>
        </c:rich>
      </c:tx>
      <c:layout>
        <c:manualLayout>
          <c:xMode val="edge"/>
          <c:yMode val="edge"/>
          <c:x val="0.30253836541526785"/>
          <c:y val="6.227821176329605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tx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'Regional Climate Profiles'!$B$1</c:f>
              <c:strCache>
                <c:ptCount val="1"/>
                <c:pt idx="0">
                  <c:v>Average of Average Temperature (°C)</c:v>
                </c:pt>
              </c:strCache>
            </c:strRef>
          </c:tx>
          <c:spPr>
            <a:solidFill>
              <a:schemeClr val="accent6">
                <a:lumMod val="75000"/>
              </a:schemeClr>
            </a:solidFill>
            <a:ln>
              <a:noFill/>
            </a:ln>
            <a:effectLst/>
          </c:spPr>
          <c:invertIfNegative val="0"/>
          <c:cat>
            <c:strRef>
              <c:f>'Regional Climate Profiles'!$A$2:$A$4</c:f>
              <c:strCache>
                <c:ptCount val="3"/>
                <c:pt idx="0">
                  <c:v>Hot and Dry</c:v>
                </c:pt>
                <c:pt idx="1">
                  <c:v>Humid</c:v>
                </c:pt>
                <c:pt idx="2">
                  <c:v>Temperate</c:v>
                </c:pt>
              </c:strCache>
            </c:strRef>
          </c:cat>
          <c:val>
            <c:numRef>
              <c:f>'Regional Climate Profiles'!$B$2:$B$4</c:f>
              <c:numCache>
                <c:formatCode>General</c:formatCode>
                <c:ptCount val="3"/>
                <c:pt idx="0">
                  <c:v>32.424999999999997</c:v>
                </c:pt>
                <c:pt idx="1">
                  <c:v>29.798245614035107</c:v>
                </c:pt>
                <c:pt idx="2">
                  <c:v>22.526896551724143</c:v>
                </c:pt>
              </c:numCache>
            </c:numRef>
          </c:val>
          <c:extLst>
            <c:ext xmlns:c16="http://schemas.microsoft.com/office/drawing/2014/chart" uri="{C3380CC4-5D6E-409C-BE32-E72D297353CC}">
              <c16:uniqueId val="{00000000-BB52-4E43-9D91-0A155E0E6EB5}"/>
            </c:ext>
          </c:extLst>
        </c:ser>
        <c:ser>
          <c:idx val="1"/>
          <c:order val="1"/>
          <c:tx>
            <c:strRef>
              <c:f>'Regional Climate Profiles'!$C$1</c:f>
              <c:strCache>
                <c:ptCount val="1"/>
                <c:pt idx="0">
                  <c:v>Average of Rainfall (mm)</c:v>
                </c:pt>
              </c:strCache>
            </c:strRef>
          </c:tx>
          <c:spPr>
            <a:solidFill>
              <a:schemeClr val="accent6">
                <a:lumMod val="60000"/>
                <a:lumOff val="40000"/>
              </a:schemeClr>
            </a:solidFill>
            <a:ln>
              <a:noFill/>
            </a:ln>
            <a:effectLst/>
          </c:spPr>
          <c:invertIfNegative val="0"/>
          <c:cat>
            <c:strRef>
              <c:f>'Regional Climate Profiles'!$A$2:$A$4</c:f>
              <c:strCache>
                <c:ptCount val="3"/>
                <c:pt idx="0">
                  <c:v>Hot and Dry</c:v>
                </c:pt>
                <c:pt idx="1">
                  <c:v>Humid</c:v>
                </c:pt>
                <c:pt idx="2">
                  <c:v>Temperate</c:v>
                </c:pt>
              </c:strCache>
            </c:strRef>
          </c:cat>
          <c:val>
            <c:numRef>
              <c:f>'Regional Climate Profiles'!$C$2:$C$4</c:f>
              <c:numCache>
                <c:formatCode>General</c:formatCode>
                <c:ptCount val="3"/>
                <c:pt idx="0">
                  <c:v>41.38214285714286</c:v>
                </c:pt>
                <c:pt idx="1">
                  <c:v>306.61666666666667</c:v>
                </c:pt>
                <c:pt idx="2">
                  <c:v>175.0882758620688</c:v>
                </c:pt>
              </c:numCache>
            </c:numRef>
          </c:val>
          <c:extLst>
            <c:ext xmlns:c16="http://schemas.microsoft.com/office/drawing/2014/chart" uri="{C3380CC4-5D6E-409C-BE32-E72D297353CC}">
              <c16:uniqueId val="{00000001-BB52-4E43-9D91-0A155E0E6EB5}"/>
            </c:ext>
          </c:extLst>
        </c:ser>
        <c:dLbls>
          <c:showLegendKey val="0"/>
          <c:showVal val="0"/>
          <c:showCatName val="0"/>
          <c:showSerName val="0"/>
          <c:showPercent val="0"/>
          <c:showBubbleSize val="0"/>
        </c:dLbls>
        <c:gapWidth val="150"/>
        <c:overlap val="100"/>
        <c:axId val="1363211471"/>
        <c:axId val="1363218671"/>
      </c:barChart>
      <c:catAx>
        <c:axId val="13632114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63218671"/>
        <c:crosses val="autoZero"/>
        <c:auto val="1"/>
        <c:lblAlgn val="ctr"/>
        <c:lblOffset val="100"/>
        <c:noMultiLvlLbl val="0"/>
      </c:catAx>
      <c:valAx>
        <c:axId val="1363218671"/>
        <c:scaling>
          <c:orientation val="minMax"/>
          <c:max val="400"/>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63211471"/>
        <c:crosses val="autoZero"/>
        <c:crossBetween val="between"/>
      </c:valAx>
      <c:spPr>
        <a:noFill/>
        <a:ln>
          <a:noFill/>
        </a:ln>
        <a:effectLst/>
      </c:spPr>
    </c:plotArea>
    <c:legend>
      <c:legendPos val="r"/>
      <c:legendEntry>
        <c:idx val="0"/>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egendEntry>
        <c:idx val="1"/>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data id="2">
      <cx:strDim type="cat">
        <cx:f>_xlchart.v5.1</cx:f>
        <cx:nf>_xlchart.v5.0</cx:nf>
      </cx:strDim>
      <cx:numDim type="colorVal">
        <cx:f>_xlchart.v5.7</cx:f>
        <cx:nf>_xlchart.v5.6</cx:nf>
      </cx:numDim>
    </cx:data>
    <cx:data id="3">
      <cx:strDim type="cat">
        <cx:f>_xlchart.v5.1</cx:f>
        <cx:nf>_xlchart.v5.0</cx:nf>
      </cx:strDim>
      <cx:numDim type="colorVal">
        <cx:f>_xlchart.v5.9</cx:f>
        <cx:nf>_xlchart.v5.8</cx:nf>
      </cx:numDim>
    </cx:data>
    <cx:data id="4">
      <cx:strDim type="cat">
        <cx:f>_xlchart.v5.1</cx:f>
        <cx:nf>_xlchart.v5.0</cx:nf>
      </cx:strDim>
      <cx:numDim type="colorVal">
        <cx:f>_xlchart.v5.11</cx:f>
        <cx:nf>_xlchart.v5.10</cx:nf>
      </cx:numDim>
    </cx:data>
    <cx:data id="5">
      <cx:strDim type="cat">
        <cx:f>_xlchart.v5.1</cx:f>
        <cx:nf>_xlchart.v5.0</cx:nf>
      </cx:strDim>
      <cx:numDim type="colorVal">
        <cx:f>_xlchart.v5.13</cx:f>
        <cx:nf>_xlchart.v5.12</cx:nf>
      </cx:numDim>
    </cx:data>
    <cx:data id="6">
      <cx:strDim type="cat">
        <cx:f>_xlchart.v5.1</cx:f>
        <cx:nf>_xlchart.v5.0</cx:nf>
      </cx:strDim>
      <cx:numDim type="colorVal">
        <cx:f>_xlchart.v5.15</cx:f>
        <cx:nf>_xlchart.v5.14</cx:nf>
      </cx:numDim>
    </cx:data>
    <cx:data id="7">
      <cx:strDim type="cat">
        <cx:f>_xlchart.v5.1</cx:f>
        <cx:nf>_xlchart.v5.0</cx:nf>
      </cx:strDim>
      <cx:numDim type="colorVal">
        <cx:f>_xlchart.v5.17</cx:f>
        <cx:nf>_xlchart.v5.16</cx:nf>
      </cx:numDim>
    </cx:data>
    <cx:data id="8">
      <cx:strDim type="cat">
        <cx:f>_xlchart.v5.1</cx:f>
        <cx:nf>_xlchart.v5.0</cx:nf>
      </cx:strDim>
      <cx:numDim type="colorVal">
        <cx:f>_xlchart.v5.19</cx:f>
        <cx:nf>_xlchart.v5.18</cx:nf>
      </cx:numDim>
    </cx:data>
    <cx:data id="9">
      <cx:strDim type="cat">
        <cx:f>_xlchart.v5.1</cx:f>
        <cx:nf>_xlchart.v5.0</cx:nf>
      </cx:strDim>
      <cx:numDim type="colorVal">
        <cx:f>_xlchart.v5.21</cx:f>
        <cx:nf>_xlchart.v5.20</cx:nf>
      </cx:numDim>
    </cx:data>
    <cx:data id="10">
      <cx:strDim type="cat">
        <cx:f>_xlchart.v5.1</cx:f>
        <cx:nf>_xlchart.v5.0</cx:nf>
      </cx:strDim>
      <cx:numDim type="colorVal">
        <cx:f>_xlchart.v5.23</cx:f>
        <cx:nf>_xlchart.v5.22</cx:nf>
      </cx:numDim>
    </cx:data>
    <cx:data id="11">
      <cx:strDim type="cat">
        <cx:f>_xlchart.v5.1</cx:f>
        <cx:nf>_xlchart.v5.0</cx:nf>
      </cx:strDim>
      <cx:numDim type="colorVal">
        <cx:f>_xlchart.v5.25</cx:f>
        <cx:nf>_xlchart.v5.24</cx:nf>
      </cx:numDim>
    </cx:data>
  </cx:chartData>
  <cx:chart>
    <cx:title pos="t" align="ctr" overlay="0">
      <cx:tx>
        <cx:txData>
          <cx:v>Rainfall Distribution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a:rPr>
            <a:t>Rainfall Distribution</a:t>
          </a:r>
        </a:p>
      </cx:txPr>
    </cx:title>
    <cx:plotArea>
      <cx:plotAreaRegion>
        <cx:series layoutId="regionMap" uniqueId="{B3B5A433-8D38-4B6E-818B-A41D8BF9C6BD}" formatIdx="0">
          <cx:tx>
            <cx:txData>
              <cx:f>_xlchart.v5.2</cx:f>
              <cx:v>January</cx:v>
            </cx:txData>
          </cx:tx>
          <cx:dataLabels>
            <cx:visibility seriesName="0" categoryName="0" value="1"/>
          </cx:dataLabels>
          <cx:dataId val="0"/>
          <cx:layoutPr>
            <cx:geography cultureLanguage="en-US" cultureRegion="IN" attribution="Powered by Bing">
              <cx:geoCache provider="{E9337A44-BEBE-4D9F-B70C-5C5E7DAFC167}">
                <cx:binary>1H1bc9y2su5fcfnhPB0quANcZ2VXbc6MKMny3YnjvLAmtkyCd4IEb79+91iWl4SMLC8s76ojv6Qi
DsFmN77uRvcH8J8f5398LK/25slclXX/j4/zr0+zYWj/8csv/cfsqtr3J5X+aJq++TycfGyqX5rP
n/XHq18+mf2k6/QXgjD75WO2N8PV/PS//gmjpVfNZfNxP+imfm2vzPLmqrfl0H/n2tFLT/afKl1v
dT8Y/XHAvz693H/aF9nTJ1f1oIfl3dJe/fr0zm+ePvnFHelvT31SgmCD/QT3UnoSYoQVCVl4/e/p
k7Kp06+XpTzhimPGEENf/tGbR7/YV3D7w+J8EWb/6ZO56nt4my///dd9d0SHP//30ycfG1sPB4Wl
oLtfn57Xn/T+6RPdN5vrC5vmIPf5iy8v+stdVf/XP50/wKs7f7llDVdPD136mzHiBiT7WZbA/IQK
SmhI1FFLsBPEiQgFIdeX+c2jry3xgCzHzfDlJscG8eOywfN9rVtrbpTxnyOCsBNJmQBboGN2COmJ
kqGSHMtvl6+nwLUdfkCe47b4dqNjj+cw0x8RJs50tQdPWD55Zfafrvqf6arwSUgoF0KRa1+EXVdF
qCCYCnV9WdzMiWvD/DuCHbfQ30dwTHX26lGZ6mJfVfbJvv705Nm+zyr9E0EEYYULGXKO8DeU3A4r
/AQjKYS4uezY6lqy/7Ov2v/3I7IdN9fRQRyLXTx7VBZ7f9UPT6KrOt2XN5P7Jzg88GicYY6kvAMo
JU9CCRGH0a8mdCLODwpz3Dh3bnaM8j56VEaJbb43++EnGoSciBAU/y3ChHfsIvEJDyWiCn5y/e/m
0V8zgYflOW6Tby/i2CO+eFT2ONubZV//xMyMhCc4VDhkAIDbTkycUIYIpMb3BJyH5Thuh28v4Njh
7M2jssNvwwALqp+eBhBxnQZgfB3m0d00QCGIPIJyor66LWfF8sNSHbeNc7tjod8eWQIAK9YigwTg
xoH8lGAiuMAkvFG/uoMZxcE6DFMivi5y2M2jr33XxY9IdNwyt251rHJx9qhw82xv6v2wL36iB8Ow
psGIEcaOp87iBEO2hjk9jpkfkui4VW7d6ljl2X8/Kqu8snW+/+tmtv7nQKHoRDGCeUjuZl2SnzAM
S5gQfV1fOv7rYTmOG+LmPscKrx5XrvXsyuzLnwkMdMKg8IXh37dc6m6IZwjyLLDIdbAhNxPg2l09
LM5xY9zc5xjj2eWjgsTlvuiz/afp6qq9Uct/jguMT4iERUeo7kYOCfUvRkIBlZebh13b4AelOG6I
Ozc71rjcPiprPN9/ypb9/0K+BUt5qrDk/GuaezffkuqEKBUKSr8iyPFXPy7WcQu59ztGev64Mq63
uih0dTOB/3O0EKjPS4QoIkeLlUqdMCkPtf2vcd+pszwsznGj3NznGOPt46qmPN9DtgmVr8H8zIgS
njBOkKI8PFqlhFQLqZCSm3aL481+UKbjZrlzs2Ob548rCX5+lUIReb/8RMsQWHtQKHRReVPQurM0
CQ+BR0J8QcfLKj8k0T12+dfLuFZ5XBH/uV4bs/+Z/oueUAS9FKhm3TUGOVFUIBKirzhxo8rDgtxj
ipsbXUP8+aiC/Ys9lIB/7sJdnCCBFfRWjmbCITthArIA+TUJQLBqud32+hGBjlvkX3c6JnnxuLDx
8pOGbPhGKz8htEMhC1PEGESSmzLvraWJAoMQqNtDl/I6zjiB5GFxjpvj5j7HGC8fV+3xlf1kgbhh
zPLzDAIrExUSLAg9XkQJTyB6EAkF4W+B/zZCfkyk40a5fa9jmFcfHpXjerPP9/0ANcefZxcoCHPF
gDkBffkjQJGH9hbCBJzXUaD8kETHzXLrVscqbx5Xy+TdvtLlkxf7T/bnmQXggrCAIr27kIc1CZKw
YOFOCPkxIY5b4va9jinePS7+xLsriOvpT+1fYXkCUVvwEN9NsmR4glCoWMi/Jllw+bbH+iFR7rHH
v97CNUf8qPzVO3NgF/3MsE5PJOMImCx3u7qw/JCMSGCvfI0uTjz/AUHuMcXNG7iGeFwR/UvjDaiP
PzXphSI89KIQASbKdeT4G0DATVFoZn0NLI5NflCm43a5c7Njm9/+/y6kHKejXbuO68T3zi/+TUoq
ISfQvuVI8aPrdPBawM0TEkh41/HcqWl9JYzeL81xc3y97Y7g/8vs0/uZqd8Yu1toBO6+UH1vkVO/
f/XL6wH92Ln1Dk/1zlveOP3zT78+xRgW2t8IxIch7kSEO7r99vsryOh+fRpKaFxxWLErSjgOOcVP
n0zAV/r1qVDAn4A/KQQ1MXBvhyt1Y4YM6MfyBGhHEJoEVF0orHSgH9w39nBJQDqNgHukJJHQfwlD
8o1Z/aopl7Spv+nh6/8/qW31qtH10P/6FMZpr391EDMgmEkmodt2+PvH/RsgbcOP8P8NiR5FX85y
N/CszKJ1XZb3GRHzNb34ml38bwwP2rs9fC6DYpnmWu4y0xnzZhIrSt+l89p8vqXmI+PDnD4qPvSf
bo8fVmuhbJGIXUh4v75ucRWiKKM5xxEwtisSMdoNyen3H3afrsBMtx/Wg43yKa3Fbu6popFCNDVR
swgFtZNvc+bIy0Ced/Rl0N3xZdihNg8XsbO4Zc8xnlj1dkI5EpeLGuo5DuQqTFQtXQuh63sPvOeF
FETc2y/UKtSO8vDAsQzlfNFkNrEb1ttM777/gMNAR2bXIdO9/QCl1wkNlvLdVPRyuhALTcimLXqS
XfIiy8lzbAtbbLq+qxcZoZLh7hTV2WjOvv/8e6aHcJ5fhePEc5vKuCr7Lnkjq6qzv9NuDdHFEGSh
fA0wouL8+w+7R5vCMV9pqMDLnMvYBO0UpwNmZZRSlX76/vD4MM4xZR6mzS2otrLqC94vfGfTdOw2
iqhYUvy5LWg3FVGXTmMV2UUGl82U4mJnSdOoOgpSRSqoJPnMl4Oab0lQpks1lnwCcyrCN9Q0nyWf
9AO2ukd9CnKJ24M34HUmtQx8tyy9/AM1SxMlo81f+ol+eOpt0VWuRU8N3xVU6ysEO1ku60AXduM3
vOPnmmDibZdxvisHOf6Op45Fc7JKPy+qHC9nyilvW9Lx3dAE67pDczCarWibRnqK73g2MqdYLWUO
nq1hNt8sQsws6jpwC1sv/TBHP3ioykStuY3TvmTPdFnJ5+1cetrWAR7Jl6Bu+jaI62aR4lUPdcjh
92oYgs9ewkvHTfYKWTTNXMVrg6vdkrLARLMuevOA9g8z/AiwpeOlwqZgpSVLEjeBWqvTyeB23JXT
gvW20xkLPR/j+A/KmkRNbSDjYbBkOKtFU6PdWuNy3rV6mGY/HEvHSXTN2CV0rlTckmJ9V5gle1kD
oeHd921xn64cLzEVs8IT5FExCWa9K3sj6WXKlqZ7X3BVzA+o6h5fJB1vkam0LZRsVWxKtpwH1Ype
hik2ZfT9l7hveAcNTaIXBMoRsZUdmSOUz+yDWJt25ze84y7sKBtoUwgRjyVYYCjTasdsIFtP6R1n
YTWtl3LJVcz6sQAbLGoOoh4tevV8gIPnIgx4F86g/RBXXX3eYl5PO5PLdXrlpSDhAFqShfY4mEUc
9pn+Xaq+fzXrtFv85BcO0ORiKPQkuIxbygZ9Nqx0DqOsqCbkBzHhQGzWSycGYmRc9GnLzvuKjCrK
LTMPxeKD5znikYSDsiXNU1RNYOIuWVqzzVMq5asqWEdxkQ5JVezmlCz1H2Wl6J+2Tqf6gRTqvhxH
OMAr5zSRzTqBKyxV2V5kQZ9IWJUUIaSkaphyNkT1kK/jRmeirU6LeU3lVrCJNm9HNAjrqWAHoEsi
AqmKIIkrGdgt1ZOMlSzpA/MDH5ByTL3kbjLCx2HWHenCmKLVNLsVJ+Ow48m6lmdtSOXyMu2r5nMb
sKk6Y6uq+YuZUlI/J1Kp/A9VEM4fEOUeTyQcLKs6520zaRa3MunpRqzhVTvPU+fnR7kDNIuNUHme
sjhtZ/WBQ/h50aOg8vNz/DB7b+V0HU3rPAhkGPMSlkkbi1W1RlabpX9gGtwDg0NB/vYDet0tnMxG
xcMyJeRcMWPQX3OLARIZyVAT1dq2VURW0aYf22rtiafeHIDTqS7BykbEQiWVjdqO9FW0WBZ4ulju
AHxla9FZYeTOdhzvxDKm21U0wdbLv3IHxSIJUZ138xr3Nh3itZZ5JEybP+Ak7pmz3AEntFSyYIZF
XJwTXW3IgPNtsjTEc1I52IRlSKOwbtaYwKI0Qhl+X6fsoUzvPtEduGHR1mwu0zVO5TI8t0uNIH52
Gc49540TObPcDi01yxoHSRWek3EutglVLPYyK3PQTNuRt0MBow8JYZuJyj7qK6z9ZGcOmlVNVjVK
MGswkGxTUDtGopDMz9ExB8o5Cgyakn6NO6zL0z6s083I2Xr6fc0cYHPEoTMHr3XCs3XFwRRPAb+C
dWAxnrKhaOt4mKTwfAMHsnSUY50XyRRTAO6bcGjyHWZN4beGYg5khxpylWkVU9wwLs5VyO02X2pP
d8McUEGwS4oC0yHumjzBG8NJv5HZXGTb7+v/HlwxB1c8SfsiWKE00tZ6viiGdLi0SVJ6znsHVVAf
DUZs8+HU2HTq39IJqfIlN0pkfqY9dL5ux5kC67FLRzJDWmXXTdHyD0u41A/MzXt0cyCS3R6c50HB
lErGXVdmOKK9JVEXhtZTdAdXtM0ZSXI1guaDD4ZAjlSHc+JnVurAqmhXEwS9+Co6Ix2J+Ch8RXcB
xVViVYbHXThB0ZgcRu/9FXMwx63kpEBjm5Q9jD7nYbaxqrCRECT3VLsTAzPGVQMUAhidkatOs/I0
1alnNYg6aC3gDBilUxg8XG0VlzI0sHoRs1/4PjQ7bitmHqhMyqUYd3xIpmjGI4lwmwx+UYQ6WK2y
ltQNRXZXj2sdTZm+svmK/bROHJz2qxnaJpvsrioyFgnGPwRjTzwHd3CKEm7okgXDTnao3vaz3vd2
7T0Hd2Da9eGcQ7Jqd7kIs0jkuoysIdJzdAenkuZBqoMQRA8tft5De+RVItMSOEAeVWfi4HS2jNQM
Ro5XDCcQRWutBN8GQ6B6vzlDHKiSbg4r26ZjvLCqNlFAWx63Exk++snvYBXrhJhmrqD2mfTlRZj3
eNsX+bLzG53chZM1SUvThdt4COmfOCeve0Zf+w3tIrVf8mpZgiHWWfAC3OOHhUjPEhhxcBpqXUlc
yyHOp0xtbcbfNUXS+BkUOzitiz4wobI2DvSgN2UuLyXpkN9kP3CGbvsvaN9ObT+rYFeX8ye94PeE
V0BX8Jjp2EGp0lMaQLxeYhi2H6KV9JmIlp6mfq4XOzgdU26zgpkhBjoH+oMN4AeiXq/YL9PADlBt
VxJUJo2Nq8as22aWf2W6TTzV7oA0UbqTozY25otZNlXVgujFQ53XwyBH8vdDk/+2TcNaMN0G1RBD
Vz58rvoUPy+DpH3vZ1YHomQgg4Hzy2A6ZkkW0Wr6QyrtaVIHoytrwjzJChsbPtIIq/lD2alXfnI7
GGUTmydNYewg798xuzznrH/uNTRyENpMSZIONB12KAmCTZAnl3pFnkt45CAU47aVa0CCnUDhy2qR
H5RZSj/XcqD5354pQQZ5umlAJ2VWv27S5jSpMj9Pjhx0snZa6Ax16V2zjmdmIs8Y94ugyAFmu/BB
NC1030SVXqpmjmuT+LUmkQNLXQ5zZi0I3Va/raPd5PJ3vxniQLIMc9OuBRiRZcVfZg5fq1X4+Snk
4NF2YzEvkxjipc/xu3UZSJxb2m/9BHcQSetkrnMdDnEfQPud1MVZmIR/+I3tILIodc/hIINgxzVk
twESexZSv8AGlNe7UxsmdteVCEJypsUc8Z4F2zCUoxdwYPvy3dFVP8qB8THYdeKtabYKyBE+OmGh
g8gszTrWZcsQWwUEiIn2bYQ78c5vcAeTE5BHlqVO+h3O2rOphH54R/PBa6YAzfiuSoy1qAhKGFyV
/BW17UfNFuOpFQeXcFbPgjoV9jtT0Vccxp7t6Du2A008aUnpjKGySyi6tCrNLzo2C0+tOOjMejaW
kM/CROGriFaU/1aKzCvBYqGDzTm0bCpCQP5MlyHfIJaIZksgA9JeroWFDkDbqWIJUICGOGXtPpjG
99Af+M1rKrpkrZFSZAQFvVib8m1nCx3BEVjSK4+AgpAzF7NRQsl4BsHn+ZVt0MU8dp4IVQ5C80oi
JjPax6qgz0sgHO4UbMr207hyEGpTA9xIOw4xasvXLCg3ucm8khTmMpIMD+olpVUfE8LJZqqw2WCW
f/YzpwPQBYr+vaqGHpr04kPazxda8rd+Qzv4nM2QFIoEJl5wOUVlI7vTusr92AXMJSM1fKrDESgw
MXR51m29Ni8k7f1a50w5ALUt6YsMTyZugEJSRr01wbNgRMsbP8048JwCCl6RWbDouHzqIYObe/WX
19AuSWiAwJO1ounjQqRv5rY9R1XlNw9dftCYqELkJTPxOnbZbpxSsg3K+qOf3A449cqS3sxFH4dZ
uynY8qJSD6Wdhzj291UVc5lAUwD14LGVJs6qkdvISJE/70Q7R1NO7LLxk98Joryo57pouIlLTf8s
M/Y+aIt3fkM7EJ2BJVgKmRjA/9ifjb3BER6ZXzeNSQelKcm4NpSA4Ay/r8agjljQ/u4nuRtD564t
DMr6mBPNpt1K7cKiWpVZ4RekpYNTlqWpsqqEKTkHr3VF3unOby3OpIPRUvMOFswwdLKErwekXyZU
eDW5mMv7KdWSVN24mJgmFYkDRYbXOJ20FzsWdoPfDaFEjoiPGmZigtYlWkwXU+ZJumIup6iak2CY
+8zE9diiCI3ytJtSv+owc/lEg2HWshBUDu7x2biQZyWf/TDkMonCKS1t3qUmlklaR3JdnoVG+/XN
mMsWCmGWoJkUJsbN+Iri7tKgwVNuB51GQ3dCTEEX90K919i8LovOaxHHhAPOZGZVkba5iQVoJgqB
uB11S6X8/KHL6Blo3gV5E3bQt8m6jSHFaxuEfimoy3BHCNZZNUddnGpa5dEEhYqdRYHwU4zLFsrz
EJhd+QK4CZdqo6wQb0qNVj+LumyhMeciAb5aF6+hIRvcsxcQSf0a3MxlCtmgVg2fG5guTchQAb52
gbPBIhWOhVcNB5rwd70LUFxRmM416D7NJrmpoXgWJwnr/PoIzGUELYW1ylRJG6ugL7rNOLXVZxvK
yXPR6HKCcEUQm8KgjU229NsqFXkEGuKnXgHP5QRJOc8KjaiNbSnIBgngZlNY/UZ+ozuIHUrY2NHT
uo17JtMhwisp9sUy16nn+E40nbURZppBN02WN5Eeqt/mEvvFPO6GU9JMVSAt6L1W7dnSo/50Kpvs
zEszLiVopCNd2nJq4zzh63vUJOkZk6ot/BTjcoIo+ElOFjBrWCddfyqtoiziSSM6zwc42S8044qm
bkfQPO2nc2PUb1lX+tXmmcsKkkVFgKdr2liy4a1O+9dTMbz107uT9abJMtGyTLtY1uGfdTPhKIOD
UjyVwu66mg5K5iqwVRtTk6s/JTQVzmxRjZ5TxomsAwrmZaW8iQGpYSSA+hIFSyB3foohd2U3SwA9
+hJG5+NiI47bi6J+aJ/JlxT0yILGpRl1egYGnCJNPIoiTSLoFufgbKSei01ahWlxVrXL9NZWfXlO
exqIeMiyjr+DLW6yewX1v968DWUlzgroSzZneVEzEclSQzE+nTuFpmhleWd+mzoS2A1aurrYN1kW
dBsBiSXZYg619p1s7Wy3JYYq2UZAl3o+t12g8pjIOWPnSZNPywYjqCb8EQD5djnFNO/llsoZxpxK
PaynaRdmPey2I6s9rQiZ120/VrT+c5aMJa8GJoL8rx7zrovVSsIxNjO877YdVr7L0cjVppYEFxux
yNSepbhJw0uhathLhbqVvIXPt0zRSIQ5b3Vv1hg1oVpOp6oc2XY0LOW7UU4MSthlNrJNWrZVA/ls
GC4bZTSVUdVog5/1Xdr3pyUeJHq2granDafFeL6uQfXC1CNiW4bGcY3yxCTr2xLnjfTLQlz2S1fr
ASjoYROHUGyLOMkvszX121jCXPILglfjTLVNvDRtUm0bNOXx3CHtmf259Bdca7wGNG9jkVZ83pG+
tmskA150Wz98OeGkmpkVhaVNLHjWQE0siEhKQz/H4/LgKEsWSLPLNs5EdZWw4m0itadV1V2/MEKf
ai4JyM1tEvdheZFw7Fc6pU4M4SPwdjDU12L4MNEcJUFYRGGJG0+dOHmfQSkVBbQ045TkeTQX3WeR
G7+UmDpRJIfNv2MtURPbxbYvYAuYPmvoUPk5euqEkUxoZGsi+jg1BbtkkN3D3gI7fPCaiNQJI6ZK
x3FsxyYuVGp/N6pbodVRq8FP7S7Va6i6KQmyoYmhUfV5atkFD3q/XRFwStndudjayYzdIps4QyHw
yIZezuWGhjn57KWawwHat3vUI+9WOlrSxmUXriqSTUehx64I8eNiMOLMyamtS4zmFBIE+O5bZOWU
77TWngmCy/dq5ZTkawohHHo0ZgOMMrFpgwnFfspxZuWEYHsx13UDm0XL8kLQkQ+R6Izwo+Az4szL
Pq9TIDI14GhqKy+ymqI/YU27+JWCiZPeyLnq1qqHfBVKWfN5whIbSzRIP+dOnHUIoaUN9cH/5rpK
N/3UpZEdqsoTUk7owAbPdoZ1chwsNb3KYD/w1VrZyo/5yVzSFye0zrO8aGP48NIYnBdhjTcomSb+
QO/wnr1pzCV+wZbNJBGlquO1xNS8aws9NptE1qTdTn0TvINNWy+CICzzLWRxRbhJQ1iMnmYB542f
9V1+GOx1FcjmkH9OS5epTVDlcABFldVt6beMdgliAtEV1iwHz5QMOHlW6RSOM1i6ZUAbL/S5FLEV
WQO7Rkkdw3HZuojmKZ9YlBds9EwhsANv0a+VqQk8YLEEaMurfQ/s/Y9+wjvQLodqGUK71nFr6n4z
p/TzOnBfwR1kp92K+76QVQy57WlJigtCer8SwJdtiLeo6FUQoHSCE0TigY39pggYtBqm9Y2fUhxU
D1lpUjyNdZxYo3Y2I2lUce0ZKl2e2CThG5g1WDTWZg7+qvKJfjQBhBsv2V2iWJ+zumE1rmLIJl7I
cX1WdukDZ7kc5tuRpaLLE0tn6DMK09RxP5PsApdGRfA9z8kviLlUsakQWo0FrWJaqCaNcqW6i0za
OvODqUsYY+HcUFGjKpa8zjddqM4Khhe/OOBSxkxbp2kS6joOWTZd9qZiGznk4+vv2/SQux5TvAPS
cCqWccIQ38uVdZDUoj4NdyXCTbMTsG6p/XIsl0OmFpEoQdMmRpYObZTxIT9AC4WNXyw+fMXpdhJX
BbrvxlDD3OTkrR3QmxQnntPegSwc0DAoZEB2qK7xrTZQyl8trr3MC0eU3RW8hskYFMAK3GFpkjfj
ErRv64z77WaC06/ujl7qGltE+vLgg9XrtqI8HjRXXkqnLpesheoCSqq6hGY4VCWaTr0OWKo9FeNk
zXYZ6sUuugSGABzhtIH9gd2HtQyb0XN8ZzUHh7gkSTuYMl6N/AtqR88rmb3/PqiOezPqnhLGRgTd
ajjDBfaVNkkedb0dryba+Z0oQUMHsxrKFHWWHNTeqgQKjr06rwS3XtMdvh98d8o0JLfzakD4JM2g
7IRJG8FJIX4RirqUslCscuE91N/wNOBlW2vgI2zyus5Hr/ICnBxxV3w1TkkLmW0Z40wsW5Ui9KqB
/XxvvCzrssoWoaGGM3XBNsXp3FzkCKMXhLTcPiD9l1rC3/0xdYllAg4mnoWwMHWE5dXLDuPanuli
7MwpLMQsOYUz6US/7Xg5N5fBAquCy1bmXfUBvmTLTq0g67lkwcKjcE0snFCwBEXxsqr5TDZV1y16
s6ZZsv7VJIu2p3ULMXdjeT5/pBVjz8Y2Hy4WnY2nNLETDAHnSGQRqjRb32UY9re8Lg5nPbyrtWr7
LSzY2ApXzbTJEDA/X+RtFqxb+HWvn1OSNONHP6U7C3TgNXbksGd4lyY4fzGGRXhJNEn9Aix1KXFN
UPAGqqNFTGZ0JUj3OsTpKz/JHR8Da82lCsRUxHQFnm1J2Dlp+ocOozg4wmNT5eB9buWp1gZVuvZz
EXctnHdxbvq1nLbhAqyH7QQrhPQcvv5dZl71Iziv7+7DcBfCh/hGXsRBG4gdK6bydG3L9Dc/PTk+
J1sSC2tEWsRjw7JtkKzvh5w8pKeDso/pyUkNMEq1LYwtYlFa/RZY1eylytJ5P+c4eKB2d98jHKeD
klCmpO2KXT/TQmyzoTOdjkYDxfZzPcGOtgcW1feY3GXNAT0htaMo012qh6I4tXzGwA4Lyp2uVkU2
wOj2qypRl0SXZlA7SUwJSqtJAEQ38R4ckWcAO3wo+PbMDeBMECgE1EWMoR030Ol0oPgBB32PJVwS
naTA5VxhD+62SDs5nIdlz08bFULfX6RjibzYBfTwDbHbL8BhbKG1DOAkDTh8D/a6p3+EnfTb2krd
47T6Jey0XkweS8mHU+BcqyjJsN9iBb5ec1f2UUMpklqcxZopdtqOS7VVofZax1HpABmJFpelLJMt
HvUFSmjEGuGpcwfGC0Vl3www9LqyXRJ2p5UmXutD6nLoFjhMTPdhkWwLTZ5JHjzrhF8Vj7ocOqAV
Hg6s1cm2zafuIu/7IQ44fevlNl0KXcJlNi40gMmO037XtoZFS1iyU7/RHZSisDAJR4GOpe7bZ8B6
fd+li9/hsNTl0KVCpsFIrI7LhZSnNhzqM9SVflRU6tLogmWGvmFldKzzvNu2mboMpOl3fnpx4u6c
o872tAm3Q8X0fErI9FtrisKvqAhnU9/FZ9aEQ1eyOtzWY/eiKJs4N41fEHepdEs2z2mVQiJVDlZH
ta3RZi35A573nkWPy6QbgZ2/wg4/AFE/NhGwxjatgBOF/XTuBNgVztHpx6HVsGupWjZ12jZdlJg6
9COkwcHRd5UeVgvsuSh4CButmpVEqkzMs2YutN8+SOqy6ayok1p2NNxW0wpdydfAAnhAM19KtUfS
G5dLx8SK4fyoNIvxEtDxGdIVhw1GKZyH+Q4OM2pizcOVRrIbK74TUF2bNt1Q8BFOmWzFctrZEHW7
tcUp2VeSkzFOFNXSqwJPD188vx0ny3CgK1W832k5m1OeDHAOb1D49dWoewgPnQhdy2Lod3SqMmBZ
DO9gS+X8gF7vmc7uEax26uCYHLn0u0XiNSpQYTay8PRP7gE/vLAioN3Y79YKjmiYhuUzMpnf/iHq
0m6Cta26pKR2lwJjfhtOWbZBBLZveSGRuUgE6nOiR3CmsiV/9RV9W2XEb0slfD367nTJKigjNS2z
O40MiuaWJLskAerM9yW/JzV0T/YpcdGRoqHqVCQlH19lttLV6SJIaU6ZaWHmf/8x90wcl3k6Bx2G
s2aGQ4nADOm5pkjZXdYXfb31e4ADqlrrAT6tlsntbDIBQXnJbb3J4Cvq9KPfAw5vdmthaYbCrmPy
P5x9SZOkPLLtH7qYARqQtkBERkTOmZVZwwb7amKSQAiBEL/+nejV67x9rc1yW2YVRQFy3I+fwSyH
ZWzMQQvqSyPpp7Yr5CP1FGMKI4bo5ZBc7eg8m+BOQLNPaQoQ+/DvV26ylc6Vw4+vCzy+1UynfFTp
53ithH3oQGmzwAFiGZZD2iWmIH3S5UDhfn7upn84V2MvkE9BKndY00bnIoogWtxo/Lle7iPxtAa/
OqYRcYcRbLJ87G39oDLi3j917R95p9QbQxI+uUMksemj/V4f2sA+d2M+WtG11icjyAfuAG/T9GnQ
W/+Tx3v2udP6kXS6s8ZPbkElHgauCjicwwWJVp9z+iEfuU7VSiqadChoLBVRuaasLoZt+RzXiXz0
+zJNlTnH8et1PbSlANGpkGP4/aln+pHs1He4NeAz2oPZTChaPXXlrKvPFYGPXCdpaOw0Y/aw9st6
1I1Ic5gA75+rAh+5TkFj3NittwfX7OqYzP3bnnTscy/MR77j3mi6j8B6DkY0WaHV1hWgpH6O9o+t
/r8XsCELmctEZQ6RjmzR7WbIiQmfc26CAvrff72iVNmk4+bQuqkpdqZVIeD+/rnv0kcO2JIEQM62
FseuG/Yve2y29y4e/psd+/Xj8x/a3I8ssIp4nywgKx+YTaBHuRZfkyb/DSP8v379w6xLkwRwdZDy
SCNA52v0a1TDl08dpI/srz5JkwqZE9kRPl+Vytcd/DvXbPO3z/38h24gUSMZ99jKIzN6AMW023hz
xxM1iM+d1Y92X2YWCzoaI49yTvJOphcVf/Kr9JH8BSOuyYUUP60pWuErH2L4HPGWfGR+IeOgrZps
ksf9an3U+4QWtBH+c8PBR+ZXF6vG7WGkJVy4ToM1TzH/nJsg0sT+/YzGDKQiojUtOegP3RDd0aF9
/tSr8r8oX7ARaiwZaJnyRSc31Cjorhuvl7fP/f6HZfNgkqlTy5gd6ZhssCGnM71cpXr/zU/wehj/
Qwn4yOdqo95Q4St+1CaaT65aV/0wZ3FdH6BTzapzrXff3Lu9+u/DNf8XA+U//aNXKP7/a4azkFbD
2k0KLfzmh61IVKtSc+h7nDp1bKqtV/k0akS85AOZ8G3fumCH7Dwqwxt9xGDd9TpXe7+Gc1OFqPqH
EA/a3RCD0trnpAu79zkGHjPd9UhUNvfrXPmEn7eIZlOf213VUZvHRLakzq3LDIaikePR5UxOY/2P
sY1ekpz2WavPZO/hyFwGDPRZXYZp9bboA+m2V1jI+bXNWY9YHDhxh3abhzyRS8RpLgPs1ftTYnoO
+3gNzNLpHLoCteAC52wc3kyq0dR1WSf+aqPxx3aZ6Fpy0H1JvuAO9cW6+rS92cOycYt5mczDPyNA
22zJN5vEic+Z4HXzfWhpL3/pekE4DoScCAjXOdy+uvDtStI7mV2HLR9gGjUX3rdz0pcZhJPVYcfK
Jj1EabXNRSXwpsli5T4wXabrzuLbRKxcHlu27Bq6sGkMJzjtD0XGzcrvu3hpRRm3xJOiyfiELkxo
UQoNA9x8m2o+DeBvdmNTl05i9skKICRbPeLKpsFmuUh5Bt3I2t5UNMMIiVrC9XLB0xqbNrcCnV0u
k0jpctFD+mNympc+7Fv2a2n3QI7Gjqx/2G0q+HszITf+gbiKkLu9asRSl2qHRoUepV8SOCLsPFvU
PRQaAs/LtK3BxdXxLuvlGMN4GN2Yjse9PwVONv9zErod62JcAQafMyiQ5Jdky7Y5FGqgSBKrRXS1
gVSLGnwEFcsO0hYcdLJlXQ4Bz3IczykDkJaeeT+IJu95L4+8b4Zi5JvXFpNliOb12lmu8228zP3B
W9SoBz7WS/dl29J6QJpCPYzpeWU7ocVYNzSFS2wTVAmMoxHfhSPDeCu3HSBQw+Jls7k3DmB+LgXL
UnRQzhFCCqTAke456YXlRxis9NvtkPoEqHbs4K22Y83s1hrarTjM3IHJyWGyFqvlZ6oiaGbsmlHz
mjGdiLKpZtb9BA4iFA6NpuNazh0b54d+iWv+BfSsSR+7kEEmJMd4ZJedRWl/lzS+33+3gxoXKGZs
NNKHCYe2OQymCenZ6KSbvjaRFnGK8tbXnOWZptI8xM71yU/aVZUIeVVLXd94v67sEtuWjt86zwMr
YEsfQ41ee5JIWDszrn5Vztd9nfdTL34ywifzFeryvSmwXcK3C0qGMdyD1TcL/OUxor/Gzq77Wacm
hC/9HidJYRqcpF8dxWt+qvt0f3Ayro9xOonuUdgl44dYtKZ5mfpm2588JAxphE00fANEeXUi5ufZ
u2H422Nz09x2fCLhZhw7Vd1MqUzs7TLJLC06Smj6XfCUyt+J76sHSMijC9ZI+y+IN3TeeVaXNQyC
onJrd+EvyGFY9xPMg8g3JVsqS6OgdHzOQqOGh6Su2uTsx3YJh2hquu0kg435Tca3Pv4a86qvXppJ
1qYwwUXwROxiOUMmovm8XtZ9ZvZ+jncXn4nhRr0h/KIaHxcms+YYN/2YlW7rVtROz4RtjuBPJ/Z+
kiv/peAJMBQV4BP/2GyxRSlpxs0fOBudrcsY26r1tu9gcHys6sVAQBJla/2lEbOkZ22M4bmrIst/
No3sTFEPc++6XAxJFSO/h5LtPCs9u9L5NI5KNw9pkg9q9+Y7cRJXULK4TmBnuOEq2qiebd5t0Twc
hqslTw5Du71/mDyEaQdmrP+RxsFzRJLViHQskNbA79Eu1X8qHOGs6FST6oJrz8avYSKMweBIa1ie
5aTf9/bsHVSyXwLy6WyVN5PLNtT73fhxzDuHz7TPgXiv868+ca5+WZtd3iLLwuKr0MOyRr4o/NT1
aRq32AMSF7HuPAw+1SyHAHRgN0omsj+sa01UyOvEif3Wb3MNGHNDRJM8xVVAowg5W9OcZ8STRflu
2zZ65ay3adlQvkTlHK+JLLOw7927jXfSnVa3e3mz6DGqysmnVbgjiJ97ipO5a18BJaehz1ulnDzC
3b12F9ljjHkIwAjEkfYtPnquqtgEsjdttjtdx11fjLtNXEGNzSKIF+xctR4Sun1OXlzcaygyBurc
U7vFWXoasTfuHkbY3bVTvgaKJBqYi+eTtzI5J0TO7pHNUzT8k7abUHdckRkv2tBo1fwmSux4HTR8
2+bDWIt2PeJ/tnUHpns6v/F+barLXLcdOUNJy9X9YlOEVx1QkxQvkTlEqj87/JJhbD43HTvNY1vX
IDhDaIQXRcBM6dJ0LpiT6TQBcTgFkTg+zAbRh/nqwpC+DpEUl1Ur+S7SHuAXbNJZ9YUmjYr+gmr/
eiW9nmClkoajCzZ7Bf1z+zvOU+zLJMIHsFi7of9rIK5515BhsBNHeU7yVU59OCV++Npb2pWwQ25f
MNXAI2mPIwQSKrvrrJBbildfx8hUeFjNthZmRrP21KdYGx5rF6Wl79oyhavnM8+G1d+rPQ20bNtu
Zq9aTiI6NmNkimYb0xyBDzFeA+1VES9sn3/YLsVYJjoYqRQOs+B956D7fGoo3BRL0JyqW48/uN9r
VZcteidgC2lPtrKjNnzrra1doSHeCnewBCT/NNZuOe34faP7+LzOc0RuoLM15DyBgXWSmaCve6Jh
BtNInPovcYKzmMs0WvE+KFakKb77sezaoUTVmaeHPVrEYRVyKJa4ujNdpN/g2bs+ZgtKfMmUJmU7
jb/2uJnyoKv2B+JPujvqA9zO/Qx4+NRzGyg6DreNoYwtI+7rlNSQj6LR2hnsCx0cB+HV1+M9yEcf
0S8p4lzSsvUmGX6JlaDeR1Cn3ZpuBmW9A2m4vpXEbetf8Gtcm0tsWfcyjtKV3YrM7dvvbND+WK8O
1OW8gUH/o5gcb4ppixrz3CgUwx9k1FVu58iQptB9WOCoUtVUjXlvM1Nf9jRxtgTnyC03fub63ms0
g38Hlz0Rt+ukHLqk1rhVDST1SkZT9ZQaU21HECOH4QWcNde9wjyB3zVxW603egohPGRwbzCl3bCY
P1NY5ay5XlKf5mSbpubbMtg6/tE2ZH3sSDo9GWv3JvewYJ9XALL7xn+NSTslrw4hhtE3glVY9JVy
VFLYNjnHoKKlirNQZK1d06I2SKC9NO1ui2laMmB/fFmqItvZehRu6bobDCe7uffgxDxJfGwzm69e
g2pVs4dU6qEIGVIGbQVaHur3kkfdUoF+3CxFavfssHHZnoNui8oP3zVSufJsa/3Zg0fXjcNXsPFC
EchIi7ShPYe5iUdcgh2lwucLgi7RVTFM2pZQ1ooadPazQZzeKpM7JNdGoWxsE5+YB/82VFiK0oG7
QwLdb6GUnfKWMBhHWD68oev9wXv2uCQIZkgcjigNVya2Tjf0n/xb3cr7lchinBKcjCSJb5perUOx
dx2Q9Cimr4n20xk5Xb3Nk06Rm54aWSwQcT7NsRKXqMsGW8T1+IA5w603qcoYX/HMYj09mGZqIF9P
YAV7NLJT4z3Rxkf4VsBh4VbympTdOLntyJKWro/JEFsYOmNxL79QMfjmuCqkIz1NaUO+iRnJPuVM
K2BLoo0cfwiDqbJjbDufPmKhSYaX2fH9kVGlkhujxjHa8vkKXwwUFReKC3Agxc2aGMwm+1DL2wol
02yFoLR+CmBWRcXGcXpf5t1PENwrkqS+gE1m1ReZTFrz2M/AMHHzajUdSIBuWx0hgUwOoiLDUNq4
Sk2RtI1K7ulirknBfL421wLU3aYupFhZWuplipMFPwLN+KBdduiEgjVXvmuIP78YKCjJez3z8c4O
C9r6oqm7qEg6WA/i1RXbmmeeo0ikC7w1TjX3Bk1ltsWYBWuHTS58AqxHDBKhkTu3uJj4eRlxMIuU
8ansQ7MMN/2G78l3Flu/HtOsVwliaizM9RLaElGGTDW/5MrqfCbJflzEsn0bhqpJMfKwqpsfFrD1
UPEsWvr2QlrjsfuvwqMI1+Dd3e7kdhaijw8C4UYb2je0uqXdKWHvXq1Rfe75wNyXRVXJ+jLYJSmw
p5jSH0FVfi3Y1kal6Zs3uS1LvproT+ih4hqx9c3t1jWnxhkYu1Do+tHskWLfnTR5hoF8Au23f3U2
Tk9pn/qbbVzkweuM3Pbg339VaKiKLXQ/axhZPyaAtJ6aJOU1YgrcK/PrZRzxZbgIX4ffiemS92lg
ojmlbQN5wd7Nu7yfotQ+xR7+w7C/Z/dwDl1ywQNcVJZ4v0HbMr3XgJzs0xoZEMzdlhVLBMpFFbF3
IYY5D6O4x0oGHgPIqSU2n+P6FiVuPQcr0jdU9/rQpx3vc603B+4Nwk5S5qOi9kiAKHscHdyfxaNm
VO2pXbL6gBcDmV68Dpedi99C1O6ZppReeNzjhSPKFm3MnxWz+i3Z1fYouOme69jMIFItqu+nfItb
6ee8xvwWjgGZguHE17R+58lmLq4LQpbdMPFC78u+HQfbsUsAIZe++Uhkr7Xy4OGUqRuy6FTpbPUq
r3BWBIwfQhP/bl0V3BtjnId8bfUmQE5OVh/K9upwcVZh22EEJGwSDLKip2nGW7a1ZOzKmq9JdFkT
CgU9DAF8fLFNUsmHOdpmd1zhXBG/71ylvJCBru52oYbVPzCL6QmhGWmUnkxrWnrXbatC5G89rCit
ibHinSzKxI8TWYg5wHgkDDDZmHlzHqNVqu8RTiZy0lhoWVt64cclDwDOq4N0S9YWVqHr9nlFIkJU
HlhY2l8bQuinu3Ub1/0nktA8GvzGCYavt8JBZibvIIHrDvCFqtIbK1TbPW8J0KzDOFCijy5D4Ssx
o9fZeboSSg9TplPyCJlYx27BCCdJmciNyXMCIeD2t8VXVD8usxMmLoKs1+YyTzOJeQ6LHIH+b+9S
FZ4B9mQpcB2QkPfbeVYzKlEzZOihjMbRf+0Bv/jvPevlmY5YgJFZ++x7MpM++qGxPgXws40M0ZhY
qzQF3g50/nm1rD0SYOyylauurfjK4VLh3oVvYvFtnieZdiXLpgjNSjWwaH3lfu+2Oo/SNCPociqr
C1kRlT7Mu9jCX1p1Uv22LfSZB9EhX/IlqGaTsNBgo31Cajnrt8Owwq/4RrZROj5xnE/U4JjYa4OA
eKQM8HczwJDi1JG48SfSN32sS7rbzY654pzXCDYYMVFjfOmmIqBJRWONvsf5586hRfQ3sq97+67m
aFyPYxc5eZ5nuTA8sV16W06p2tYfvWRQ1/Gml/MP5/tpPZo61lEh+yW5bae64sWENbe7C11HazyS
rIW8dcbeqLBmnTBhTRwGSe/LDt9nWFtM1d1Yp9ONrzbxMpE0uDl3bN/NY1BK5RYhrjlkjvVCEGon
uvEYvED7IjCx+FMXb/yQ8p1GeSOXLJ+dRxOdu8X5+TlLfNb8XZHYIw57H8dNyT08vca8nhGdcqow
Pd61cJzDq0cSTS5VhzTdW1OH8atEDbUlcY4mKo9bsBreZ7V3EeauEEc3246X+yZLWZJdHD463T/e
k/YGk20iv4/o8bOmYLKO2xfEoDXohbpE83bJ8aYxUggU6wCQIoIedM+apH0QnY/3wuLUv/UJ0wdV
tXzIF1YtlzEGMHcPGI6wJzFsvL/41cqfABi/IfrFpRxJQRzKhhHRR+nLkNbVD9i0YNSoNWpl29n+
3rlYQvoA3xx/VploCrMH5OhArRSf2swSdT85Mqt7Wy3z7WLM2P2DrHD3J5r6eS63JcKzpFv23i/X
uaLvxfCiNurfOdoaV9b7hOkTdD235cpn+ggNvuR5Z3yNDgVsnBUxi2LDGgLlcAZs6boHD/EUwjnF
FcCEn4F97/2e5SmDsOKMDZGc78gkpuiJZOCmguuWDfV6XnldO4WHsoR4hlFB1bWHLSaiu/YOvH2u
p1byQwJR1vR3w/izFlEDQPYHTDaQXWyZmOlhwPCX4v1s01fbYsK+CUM352mHKmrydbHIT6zTpfkl
mJ7Td+KXZi2CnhPM7xlV65Z3q1DR97ZNqp/i2hGdxAbzhLfAzR/XK0fPMaCOpC4mTfvlJBF1IwrJ
rf4zMpzbXCCJpkDaTUwPSlLxL0y7JztuQhAH2LZWFMO5iMlxSzOffTN1JCGrb2UFwDuSGoZfs4HD
TIk2SPsL4+P4S6mNJCh2tOmGdxgQyg6dd+PJqXM0/AYiVO+3VqXVH92oXTJEwYc1vdONp9NbVMWc
/UmQBMN+AzFpAPh1NbuTo+1RQOImFGmdTP7JyiozkCthZUprXsdPbcQ5ljTobOJb5uGTe5Sr5Wm5
uT0mh5WvGEaUXrZXWH0n9Kuxcn2OIjp/FVWWvIHe4fabsYK27RSNwHs2pbf1wKmAT/XereYr7nl/
OyQ92Jq8QxY7rHvoeB4bKaeCGQxuuYmq/hsE6Fs+MWgSjaGe39rNRE8Z99s9l3sjjmMF55yDYmG7
mZCWcpMYFZ8pErRR+AYyvzeYYsKjqUeI4tcVNlY5mzCyvvoFzsU/4PwCuGEOnjbfsPEgmI3WgPuQ
+q5DWZAkISMaEUxEgETdW7NxtKUECBk6rDbuWATXY2RLlBbqDnZgogYc6Jd0RPxOZvf2JjWxeUeq
QNe/pGKEt8GGYJGXFheSk/banxeo3cH53ALyJY/oBjNaEIPLeRvHyo/Hbqq6pkhpZvzPK4X7PA5K
69sty3aFf6OP5hfMy149kjrzt2gvW3IUwkTjCczgzD9jwzIcUCaG4WgZ6+YybVaVgAWKzODD6GMU
EdgbXfAsgLJVho0GAJIHF38Nwb3MUdOtxcCWRF2iaNX7DVz19t8RQxpYrhBKelvv44bjUwncjt7H
h17SBWOm8xcyJuhjm3a4DaZhLyDlTxC+wLYU8B38RwjNqm/RDpXEUUD4Fd4An24rvkZznPx2wtZp
hminfgfgNavFDOcBi7f2R7NPsy7wpODjIPoGswAqplp10UyVgS0/PLnkPZz/BOAaz81y3kY6iZsM
ie1Iza1WLto8YnDzPHpJrocw6ta6xvg+YXhD8enLbp+lPztojWSejptTOMZY4/5Z8AGtzsa6uC5X
GMXHIBjrlCbvI0WbVq5e2qbI6MohYXM89O8th79QGQPUaL8pQHQ018PSNG/xtqN61FHEkwvPEs0K
LVOVliNA3rUYhxWIbd7wsNVlB81s/EjNZMUzcm7aNQ8wNzeHJVQM83C6U7Qx0iTuV2QRFpIzKJjk
MyKa1uymCcZnvzj+U/7rjC6V37E5UVlBVdanT6r2MbzADWaNpp21fgnwpeiPaTfHOuQMHhIrcPlm
2OucKgfXGLzUW33EkiSrJsSgy7m6b8a43c8JjbfhXhqsH3JuiEcMgGnsn5iRtnlI92oA9aiK++GE
PIYofYIcOOM4U5bsHmvNIZgjkkO9PYLMZnSBZSFbfg5ezxGiOXcnzpECQPgtVvr6hDjmqjKx0nSY
7DHt6YcFsHhfQDbk5iWHlVaS3sY8ZZhpmYuGUxQZ3/wcTC+3suK8cjce9dqXlhnTHxQhYipTBC25
Pp+sDs0RY4bCvEzhKghOsbqm3iEEcCy7ppXbpXJxJgrIn2rJShiMxDhQbaVB08CGf6wvfN3IXgAs
NvQUBjqChDKhwcuxXkj6HDrovSsnvAbqSLclmf5kLetVhAEioY7kNYE3z1/TawWZYo/Fr8PHVKNZ
pEWkrLzhqUnDdu4TQcT7YhFQdOeBMmwG//GWdhQ9yEbGR5a1avsa4X8j0TMBChmX49WkHdPvKvaV
PizXwf22isZ+QwcGGjh800JV149BJzMmFrsQjgNOe6CwWYEVIvMuj2cth19twFAP+l7IdPzHujWa
0AxkDFPT6CDZXRHCNNrLLMdFPDIUjxr9ouj2332DJduPrvNjf6Q1HSKgRJMhA2K6uW2fKXp+nOVU
ZpQdDVqj6U9jKPMid4mECbnP6CK+JECcW6QaYa3lfkq4FPfvJlrG6Gmsscd8XmU3zTDiCEKlRbZO
sOuGGtRYdW401rl4SaghR5th+uEHxIMu0y2ErTXzxY7V6KhhPmizNitjxp249QYL0ju02ILfoS2i
8+ugut5espr48RwtqtY/SBwDvOLXnu24jDpacpWlProbY9iKPUfLvLSocUhXKCTa4+EQFi3sQzs7
6Lc0i7P1y67AWixEPGN32RI1wDnJ1pH7Jfhsqi8EyGmRDojt6Nb9Eu1IdkfLCrtOdfamJgH9FNLP
iyTb3HIK4yDJyWJ55G9Uz/f4PWkcY5e2x4K7MLEGr+UAmXxsgXwM2F9hqzVvLDpONk2XgnDdRTnO
3D038xWoHRhcX45xAsXAdGyjBGtMPmBzGXKF5ECRh2kzrLRNxujJbYvcT4ZuUTzAqTD1i8x7UiMC
ENBE0t2xxM7zO5sRFvAnq+mi79DYttlRsWaRr95j41iqGuA3RLfgXD+1w6D4bVWroX/1AjfmNqSi
ny/xgqQowHgQXiDsPuzsqVsyXV+2zsr+DdMeMFbg6eiWJ+BtQmMRQ2E92MbFgsNsogKWNjyYEuvt
TMhjD8b71Zk7+w5jznhOCinh66oPGhvOeTmjAbO4sS7rjH3Cd3rAKgUcM2yI0bvJ8Epw26EZlKzp
9zcsBQH7rjjJR7nv2R0DHBHdplEFfD3nMUwZ0+t2WqQ3cce5uem7bGJ3uxphKJCkYXTffbtIANv9
Akeco6vNFpo88dhQYHWfgksYT7NYCw6EY/6hVyQxPI1wE5nT49XBOAGwsbFVAGHY5doVUnvfl0Hb
a1Cim/kDsxUdzhQCdX+aBrOQsl6DGe7SGfZL+Vb1cXKmu2HkLpqTJDpi6e7aUolaYuo002zQGxHd
kn+2rFvobbXX3faCdQt12CM1ld1/k4GR+qfpx1idYwLt7jlufZjuYYNh3RcFj3V0NQOj211Cozn8
DRPrzF27Ljo77AsTQAYlGpEcG+wFy8IWho+8mhy9X2I9+8IFJOGeLS6hK5c9TfsCYg8OEgilV+7s
Ko4StOUHtSKN+i32fT3fW7cnwyVDjuN+fc5ZBfGOdGEt2jmj3U9AihFwWSYiMwM7xyRTzAPec31A
T93j04gSep3yvTX+UUZ2JUWIosTimIjJQv9j2PXeSQMQCz2EZfJxzlYVwT+jzdrfy/XL+DtbgELD
HIHV52mUIcFWBe3UK7E2dQt6bey1bL4oCocSTxB8lmFREJckZRHoYqSeqoe0yZw/on7C23NVQ7v+
cd1mtrtxzzT7areFU0wtU7dcApD67avItFkfr56k5DTrpco1zJumHG1ovZUDweYKH1ss5J9ECDK7
zA2UMw/Y+WkYOKAp3gFsTT0wK4YgVsrcP8sSTSKHUC71APtNDzjPTs0LaD8JWqEVOeAvHZi6+CAi
MwZepHIVlXzPTCzBIh9i7GeB/1Z2Gl3eQr9K81GAF0MKcDns8gcwUg2wGHBN7P4BVrG3Uc4d+tYu
Zyivbs9rNUK9lCN0AQPncYPcGWFXw0Z58x2OAVjZ5ItHKNN0o1fH2q7wE/zw0YDGfGNJaUkDalL5
P7N1sJuOmLjB0pW4IgbDDeimAOBVwPibvBH87eh29U1tzrL5F8yMuXvDSmKAD+rjmM72AJhgX0Cg
jqro/D/VssVbmKk6wXh+28qYd4DQ9tCwR+xeh6XkFcwMPsfI++iUxQMd9DjM6hDLbx39wtfPEec/
GmQxRdYNTbc6/D/qzqy5ceza0n+lot5RjengADduOaI5UxKpMTXkC0JSSpjnA+AAv74/qsp2pVzD
taMfuu2KcqSVIiUSPNh77W+t7SQ3PmpFIv5DS9jnJYoV+ZpBmEi54f5oIiEFg3noOKa7v/Ck/0EA
GyOK78k1hDBbQVgyGDH4+DVxlajzYjQqUis7aDNk6iFlzYUMGvtKdwi3dFapYS6ZlvA+/TkSeKLk
fo+e+8QzRxrtOzFauanYzpuvEgwrB2DYZkmhxiSdKbi///Nn+iM48BM32TYdlxqM/IaAi0beqqkK
+1UdJTTpI7ck0naJM8kpR/VU/sUr/AfQ8Oe0rRTekduILTaez44ZRYzSukFp/otf6I8e/RNNWbOh
spNxICChipeste5Hvw7/wgr1R4/9CXemPm+KOgrFhvEznUI77ZM+d/7DB/9ETCrLUmXVe2KDAr0G
RGbsYSE5/vnb/Ec/+SfcOdTMFkWQeJvINDpu5kO4sGJu+//Zo5+e9Tewp53VDrQbr4s9F2RNq4Ct
qXN1++cP/gdXqOl8/+BeywC11imXSywD+1uHmDQuTW+y2ZPl20W9qHvcBTsMTKL+j9ZNOp9jt2I/
GiUZRGLDel/x4DZtd0wtdNU//4U+Dtff+XR/Dt2S6eSgB0XupvCDGOk5KKeR0Qr/fZss5d27lNz8
P6Vrld42qdO7dE7uLK40sQu7pI9pUqJ4zbbRb3pw4tpeKEkt9stP979e9X9Fb9XVLz9H97f/5s+v
VU2XH8Xq0x//dlcV/PPfp+/5x9/5/jv+tn2rjs/FW/f5L333PTzur8+7elbP3/1hTUGupuv+rZ1u
3ro+Vx+Pz094+pv/0y/+8PbxKHdT/fbzj8/fCvARup02eVU//vql/beff7TwD/Oh+seK5NMz/Prl
06/w84+753Z6Lp9/53venjv1849S/gQMd0oeEBZrYBhr//jD+PbxFfcn16N7NS2eIkCb4HlKtvjG
P//omD/5ge2hXEspHfcj9KKr+tOXbPmTR9JSEOBlMIPTV/7+y3/39vzz7fqh7IurCkCh+/lH8ZFi
8s/LSQIX2CiHARyOa/qB/GyxySwApQwCdZsOhn8pTXTgTTGXxaYERniMPNU/oZPnexxbuPyCJrQX
QrvO2mQUswPpCPY0JOo2cHmM1SDT4J5223m0x1Ie59l0vyQi7A4geg5chpO+VInhHHGuaES0Ntp5
hZAmPWeQTMvGUu63TM92v+iaXh293LTvXJkiySdGUb5PU20fqMryOzu3RoI0TPusjB3rqmucbNVP
Q7lSoMJ7IJMI+SeEq8IOfdYafnhv1nF6SJm9JLBOOP4CpERUnDVNPEBtqswVNHYEsU2yi5M6Fki5
Hy5FJKhDS+jbI0Q4SY9dUq1cKPQV9Hm2dnxd3CYKZnlgtn/sLaa2QQjqHDN9nBLPvHBdtz445OSf
aUT4jSji4ejag8t9JstuB2WqQ6WiGdjbK4+N7Xb7KO+stSRf7yYvY7UfIExRvcyeVkwcsfzkR2Tw
YdvQ5D5B6zKKN8rhLJK2C6/dZJd57rQ7Aa66PA1ZQZHV/BwUbDR1krTeVMC2yK7ttFCzzNdhq8RZ
65r2lzCr38tS0USXyBfJUhfZ+GQqHd1DAY+PE4zvXRD24Zs1u8xOXH+uhwXcz4nIMW2Z7Okqi26T
OLH5VATCTdhAkCakmc1Sf2VvzuhustBNrkp/YJ+yX+jzwIj1mmbGn5gazn6yojsPVhOTXhdc02Fw
Ybg5tzIO6vLCpzF7tybNWTZAhy3MyhLIC1V54RTk9YdaNLf5xPviNoW57BL5Pum0vJ5JyT4ztOcc
sjyKVoVRqgedQh90QAQPckiT+8o0UHUb48b20vo8hat/N3SChmamiP1pf3IZpNGkr5lyfYtj/6sQ
MjzU7QyYpGV4bnPArvqxBNxQaQUjHCoHZF/KWhyGoU9v4sq3VsncTWe6meVlATlCCtYXqFQLkEpG
w8VA4tZzS822m2x33KEJxhftVGd7keZrO9LhrjI6BjN4VbxrpovV5ahGqAEaArIHYvEUO0yg19k8
GI+IeMl9VOfZvszG8WsReObzGDJJimOouApE5Jz+r1tBH6wyT1wn2mpuKLuZD/f58JxSLt4L7cTb
tuqdJ+DTaD/3LFIBbWGUgk8hcQ5ugZy64q/Wx6gDVl3AK0fnToxiPMu2vgQm6a5ILasfQoKsOqAb
s9/ZAIRsNS3qbJPizApZnJguw8K1biKD3g3jROFc2o7Q6DcfojN9tr0YwC7vvSKRZz2z5BXjjepA
e9fQlaX2JfBzx3y5tzAfKpS+QbZo8DIVydIDJDxkcZQM6zBX1ltIUfcGNYJ27onmYCNTkdxFYrW1
JIchXzOUqJtV2ZG8shw9c/yStIy3t5bnm/lp6JBJ0r7AZ4sJahsOAUSAhIkmXvXlIA52Kft1lTvm
pg8bzsFKKlOsardEbSMfD+DBYUH8ZpaGf1S+1cyLlqP4Sbr2TMGmvalcZUgp82KaI1jcIYdGW7SJ
x7rDFpvNhUp09eiw2Q5ROo36a20M5bcORlkvwzKyv7qt0GJR1l38pCufPTQciMa0kGUqB4Ayu5dP
NI6MdmLD8b9Ypi2OWWONjHTtuTxDTHa8Bc3KtCfLXJDFyy4qC9osMV6iSttwkqImeSkWhb8Och8a
p+79g1NNp0N7DEE5El3mydJQpd70NttNtr5tahNrSWA8eTHd1yKrNGDYZHWaaZmHYrtLErsG4jGN
5jjmKdsjtVaOXkc23sZlR5IuS0JLH1GMqr+6TbyhRIjxZ2ajU9h2LybaUrroe48NvAmIl7qtY9M4
Z9TFTLggbHIt+5jcOvL6plszyup06dpZ/4Sm6THmSMaSLWH96CZrxLt4mWHOOQnLIswWITs7EMAd
MSzsPLPOpjT39lTaKDOdk+j31vDKhx6nx7byO9a326jD+Ap0k98gcIYP/Rh0Bwau7w0rX55FEty4
mo2Ni1lErlxoWM8NMlJw1otef538AW+GS9TYV7c3MR9EoJ9704tkiESRe9vIGuTNKWnLvyK+nV2M
SEhMYDPZjqhMAb9AK2O1zQgAcReenLxxmXP4fjFSR5+DiEX3ppuUzUnX6Va1ZTJrGZmrvVk+dxUn
GLXCARGb6zgexcGAUpcLOARoGrz9Ym8YOZ97Ftn6j7XIvbtJedk5fBfGhoJKUy8ZqFbTdg4BSkMr
sr4gNMeHrBDoMYhtDM1Lr0wfhRz4mWXuF2ceVrWSYKkkpOCPg+6MsPvmAUd14e4Tytya4HJAe7YO
OHm3bM3OucjY4PJkODlBsIbZ8QOKIcq/NcYA7KebdD6WxsAnRoVW/pCWeX/OGWo9m5aaHkbT9/e4
c6aJuf6ccvaW2GbYUNRF0Fe6fwr4/usO8zj0eRaMxAoL46lhQnxuT775pSgVN71Bi22YlMF9xFLJ
L2YdsM/X0VG3GtE5V7FyigOCedguqpBXlkNXXTJCtoZFkMbqfjjhn6sZwOqrkVUoOvYJK26IZrgV
CQ3VglPReCnxZ84L3/uI4whKA0g19CkVgl7lz0lcz/XWGIa0XYMRsscjTSrWOKZ2YT4qRgq3VWmi
Z8euXzxYY4hG1U6jvEmdNI42csTW3A4pepHKquwqiC0oXrYI2iQIMHQ4J8cBECxN4+tRxRD7HQLy
qh2TlZXO+QvvFc7rWfv1/dgp7gIDhLPrWvNN1sbwLxngcruIGuskXdZldW0w1gOZbwzzvk4zp1/O
PbET2B6I+tKhlNFOJYjBFwT5tRNIvhepVUiK66XZZDz7KO0uWdpZHD6Gns73LH8eYpwIvKqREdX3
fae9azUmwSqvGZ8uUjLPr6y8mA+zNjlRTd/tbhA265sR9Y/f2TTtDS2hzyc+wriXxJN3kQam0yxd
7nBcGWKSO1Bia2NVVk/cxJAl63Q2GaVKK46RK9v00rNECO7pl/bzbMnq3mgC5jSW15lHr9Un5psF
MRemqXmFardOdpaO/GdijZxXMCx+rChI1X1gaSyIXTzFK8nGtlefenZHWGJwn5gJ4fZzY3D4KfuY
4dA4sG081CtD5PM2HXEpcKets23hWWDeRYqrcVulXXARBto/14ztguVsE1gN5x93X8c8i2Gxys55
z+uArTV96pyJ0IheZmVPE5TUHFzY2jnGvmPupznnNv/RCf3fbgcPySuHZfWuPveD37WQ/z81jabF
W3oKA/rjvnH1XDyXPzyX335YJf133eM/vvnXBtL+6aPXs5g3eqZwT7F2vzaQdInsVfBNy3Kl65mn
7ONfG0jb/ImvSNv3PN+22GvFz/L3BtL8iaAz4FvB8NBi94T773SQHxHFv20ghU9BYXsW/7iWLz7r
EnVrUNyXlgsUm7xjgTvKVmxrL7hLQ3btmam1ziepF4MR3iWRfV3P3pNso20ffMV9k8OFRedhPEN7
eVs+zBvLMNbpxZy2Z4p7gKZJicLhEI/mfWODwatoU89im87tzqy594RrN6/P2X7u9WQNjXxvU17k
abtzmxzk2bn2WnEUnrMdG/faDa0jw0Tw4xcdxZupDjBnNreMXG5njdPXc/CaVsusMBe5epnz2ylq
1imkidDeRrrjQdb+vo+KC2YRx9LV9zW3klqVV55gmjlN2xwhK23VCh/z3TzldIKhe9d50a4d08uC
mRfoZFAsGIvuZrBrGov8WkVy50AsLBMxfFVtcGf6Lao6LxkWv60TevvGyNYEvr0aylk1dcG6onz9
myvvV1ngtzKAdZKG/+VNpLkPHC4mrppPWhyjObujegITa5pVVHqLQhYX0dhcimm6lC3qXxxDNuCw
MHqxHHhn/vwHcL/X6biyAxMbuGd6bEBxTedzkBMGTL8KwBfW1DdzXScXft8yXsnxQ01CrDFaX7oA
XNs+nK/SZr4fysRhkiuMfeE5yUIu3pijtBtYeG/J9oFkI62wwLs9X8D77fomYyecHxnwcmDec2cu
XWxCq22JJwjLBgNLf8zXI8tdKc+8BbwTnWbgnDe6TRexDM1139mvE7XuYtTzdW9ivu4SC7rNenAa
+zyU+uCn/XnZxM1Z1dTRLxm0/9ZB+j87Jf/wb/2/qK2R2G1xQP3mWvkXee1/t335/Bo/5z9ctc/f
3rr401H56wP8clQG8ieXEy0wcREJRK1TpMsvR2Vg/STcwOXQsyy2QqKa/eOkDH7i6vP427bNCSpP
K6n+flJ6P3lugAAo+bcfIN79Oyel+xHN9JtPGSBlEEjhubjabLzWH5/C3yjefemlSK+63ydCWAeR
V+q5NqJgg2UBU4rp71laTNhbrsLgAmNeUi3Is9Znnooac5nXWrnrNmiqcuU6s3psiwENhhE6OdGt
eZNjzWMMiknD5lCyIXDCma6VyiJcjPkI1FiM1nBhcZKoRZ654Uo0utk0c4hepLX76nTG0zwE01rg
S71stJeeTcVs0MSFV5X0rAuWhmKBzrz+NmxAtvFDNhX6+oi3yxT4nGuAjU2cNLRNrFdUmzkZLmLV
B8sss4YN9IrcBQ66luiiR4i8wV1XrojuYMDKh4Yp/Mruy+JqKB0vXxhjx+a0pnKuZTJHxD205jpo
h+rgzpFL3jCgAr6bOV2wx8TZ9gNF/LITzn0yuheFHLclNfZtUhKqtB46w18w2MVY6oZ0yapUZ7Wv
Kch6uKwrOxi6e9TW8kuaazYSwqWFzHKr+ixiAdeKGIXk2PmWXitG9k9tWRKj2gcaLdS2Wfo4wCem
GI1W6ELnaVkfOozk69IXDU3dyQdHMIDrYzrnVTHjIwRVfaXssr2PEBL2OQbGbeM10X0j+5dpjCBN
yZY4110wpavYZm3cQvZDQL3MeZyVJtFNTrwJhyB+SRT5ts48AFLYOMh1ZmfbEFpk08JMrQKruIkI
QV/ldHKOZcbXqqtfbU2WPO6I+o5myj0yDUh2c2H4K2NCSmRPtL9KvX6TNLNxzJKUnA2MFM0XRULV
En85aDz9QbPw6yHe/NO5N8lGPSHVJHdGDMfcpEW5Y9G8GZOU0PhLm1VK13On8CMVrnMuyFxaulLC
46DSrD+sfmDp6RfG8xmnccx9gO3UoXuWOKabrwvlhRdYTQH6VZLT4cZmQDZO6lwQqHAbBGONYc0l
lAMBsFjhyoX8QpyWLs65sSYJwGg67Np+Yb7HCWEO6ybyA7VyXcO9YbWDy2qHsIgeGxedZMv2gunV
8Qx1VWPLX3UaQA5bYD3SKrfu8ByDKe3BQ4qOps1LnlzD63bQLD7xepVpXmtaa3Ql+0MvwN3BuN6j
sWLXIG/CGGLrsKdHa4xYBljOdqgWtsmM2PZlny6duc0Q06aU8NC6k87BLqzxwP3GOHeKXG6b2U3m
o5OQQHJLZodDW+5OTbRxA0zEDzhLmz2xHsjHeUBq7hKzHT4H0nmNKl/kUGnJHiRNmJf+6XXJ1mzi
64JNyi52/45+xMwXUKUYSHhTHm38KOtuGk4vVrxnLlEuScMY1zyMe84OjmbnZ4TDXlqaTdNLlnkM
1mUk/WhYGPAhS3qVZmWFiA5IGvpGJeY7GvC0LiFZcODaIa6fHmC+ZprQNpa9wQowgfmG8zGQp1QU
BwV2ml21STJrKhcR8hb9E66XlYPv4nYINNCZAdLBxC04M/K+WONBuu1SPzo6+fBg1066xPF20bp1
vfQD8c0qin05tPtRR+XWyNkfJLrAXuoShYLTtDxELGmDmZTuTeHUxh64OlumDsI5JZG/LdBcFgGH
Qu81F3FEc47nJ1vMoX9wLbM7AKbheByK5iJnBTrvqht/cwd2wfiwEg+MUcvj4GRi1w+ga2BME3x9
zBLgoYsuM7+Wa4eUgBvZuhUrZEldcTMxr2fmSsQixGb4Jcr1baZq/Mwqi/ZTT7JtI2V7Ru6Ns0gC
koCldoA3KyYsVurcNpWVbSJ8DOD/dnhK4XTXbskEx3IDaqowWCaW6g9N7s3ImTGxtDjQ+7s8rq+G
ut0O9NEjjhDyQFsUjMswRooR84RHViTO6oTAV8LeDk27jKbhxjVPvhVp3KKivvV9ckUGlGIZtgXW
qpRCA+3kpVJ8ykhI6VfxqZFudFY+siqv3hu+c+eCiTnsb1iIIvyWE5hu9WVwZTBBemvThCu9qs9r
slpOEBoyXWBUJ6vOuyyxoBWxiQxp8M6TdUkYQcZNCylqMTP8WDB4b7dYn06Qu5IbgqS6izQ25KLs
sBcUkMTLUcpkQac9Pxr83CSqhfM6zt2GRXDpePDjzGZCZWDdQob0VJie5eLkwDdzfJxjK9e+q901
9vfyuu0SuG9JDApxzPORJGWiTaaCsQUmOmeRDcYAiZPaDvWnW4KL5WhYCwys032SKihqJxyPQZDV
aw8ccB3EQryy3uC9bhxnZfZs0tJe6GxiawzWCt/okpiD4koEk4cNtbMZMjnZS1XDsZsihW6PRlFe
uSdKHHDZJ4yASfBCIaGtQ9zX77WRcEcJQywXk5bJWRPO896WIjrWSn1tKGaXggruPEyN+V6PzUGQ
q8w+qeKQE3bTpFh6y/JEaOnm4Tc13u80JN5HNOl3tRJAlYc71ZQmjoKAJvU7OqBC3IrT2Iz3vt0N
qEPWSMyPSqrpsisL58tYUQzVhDZkK+YZc0GBMJR3ZWNMa8J9rW89i6TTi4nt49Y6w9+1M2wv5O55
unyWTGQ05JQ5SgIQZOg3a8LRafpKkl73Ai52vNSYNlDzsnnE5OJkN5M0S5yH3AMx9NcMHg7z3GdX
sc/d0G3qkJ3VqQPJpWzVvRiObXiA694D0nK1HEpSoZgIQbUvzIZHR4n0xkMQZt1+HOVEznZanqP8
600eI5WzIVVTksngLGBfGD5mqhJAWzj9IERASo0aZxlgX4tCz884YDdVVMW00iLdSM2NT/msMagg
KJfeGMzTzveI1ykWgzUO+VbSymP3xD2xw+khigvpJuj6rQc22A/Gmy/ldNZ17E/Jo6rBJ+aaxk2W
kWSoKyUuC8whV50TR7fNOK1np802xCbB55Vzny6G1KouiwAjgd8zT8Z9IB5KAg1Wg+M3S5U39SZW
eHIjc1LrGu5t40T+bSx8MqHEV+xu50OgnitlbfuYSBhCfNxjnb4MQ3sTGJZ/UVkxExtjbleold1N
bLLMknHRJp8T+L7ebE5xDa6xK3FJP1uNsNdFDpHYy+EMBP8GGDg5xmERL1D/vKshiXeSonDPfSlb
msrL70laqEI6dKfZz7KnEp3qbljD7xh4qtvyMZ10tzLt+kWPsVi2LaElYg7KncW1edlIkhCSSLxK
jBg3JGO175i6+mOnqHk3hh93BnY8waISv7dwK5YDtuhvTDzrx9z1AMH8TAYuy+cGcUTvHWxOdSH0
QzBrC5axMOvnyfayJ8XgbL5FyrOZBtSSWF8viJony4nio1+TN5DEpfcyQkKixw69Qzq1Y7wMcYas
WnjDuCwtJbaBgeVGxnJY2kXq3ToOrDceUUowkhZubcJT47WMMuSPHOgnb3pxYI97e+iZ1A5L5PDo
KxOh6MZ0lXvIUw6sphkpFPoxWoGBJmvPM/y7hvynBRZ379mWnGrcj3Rk7UYWEJwlLHeyeTet2Fx0
uZHdjGUzjkvfr51kbbYZqHSWF6Rpu1QshINz9TQbXsp0xNtbubQZDvP904jjWKgo4OXEurv4SIjI
XD+8LhnTPnJvct/6yut31G7K5owl/sGpG8xtGeo5HwRiWuqJUK4z7eMcXI/sm7v3RJqRb5K5XC1e
fxOlQfDIIgLrLmHeDKUeRjezkVEzOWZb3s4IDHcfQRB+k3Bvm5nYn3n+OJzHjStwmPidvPgl4oEG
Tqx90jLWcQuE+pHzYDgu3G04uOo2h0R/nMIRiy7ZZQwSU47XNi+fEfbH9SiIVs2IIPjKXu82ZnTY
N6jTpV88d2Y83GI4cx9DTQ4bbymp0lhPMZQwRiIeip0Bztc5a+B5nZSpnErSG3yFwTOudH1nubq8
SJENWXxa2oDPc8mE3U1NZqOumaPmf8RJJM7svcL4pjvMDoo4BmgNvWY8SmqARYLOuHS1mr4iYRnH
0WQF3qIMU3aws1IqO8ee3BDRIMeVOdvDN5ZZzQkfus5/+CWCgnAAwzmvGB0A59pm9GjD0ob0lZrw
6tpoWwKhuFs8+W1bkB3gZ3sAfCS7qImWv82pwAoLLz0OjJY49bp+ZU6DzldVyCQQeGW0vypZT9kO
U2n8MqWVHS6LMB8ONYbxRWOHzDLyTGLf9qnSTYL6onMM80m9wVAkv0FEWRe4Qnrygew224LUzPeq
jckptJTV7UTEhKjsRHylsCi8VNpSt7+kX1il0fCOZmzUbvGPj8uiIuIa/z0XybJFdbuYh9raJ+A6
xKfogpkiaVFFvviIyoDEwxWOOfhySjWnvTRjKAs9kzakepdhJoYMckzwrInjDLRHwwFPe2jmsn+a
Y8d5ieDcuw3XfPM2qSjbWx8RGxheo8cSCzgOhFhG+56O5d3GFbj6JXCjUKw1XDWJ1OvQGLJh0aZZ
c89O+XlcGqXGPGyYPvakkMszyHxsAspgT9Yqi+dTlkIaXKbMYG54fcrjqCzqVq9rn/4lv0MnTf1U
EFPXLAqfEKxlaCRibRHBsG9dY9w6pMGN4PHCSpeprLge01pXl+A1yWXPfrJdYzidDw0NZ95iEuqW
bMYBe3DSTNnLOCFJcFW2KrgHkSRCTVTyi2VY0wudkAPgoROXoXk5eeT9hUlLY6wna5ko8lamdny0
TfN2MFRzVwxNk6xZFU0EGhaW6mrIdLwbZls8e7Mh+dKUqyM6t943YszIc7a7x75xuncdmX6xMsbK
v61MsKHZTaP7acy5FWUDaYJFCxsEP+HH51FpldmGUto4RIiiYtPXRrn/JZEEwOZLi6/vDNgf5IHp
kpluCZYcmkXU+uOxDOL2Up4CS/K4mW8IVsGJJ+GKpDf4T9Iy9W1LvaVXljbCPc2WF20wasF3UbG2
G0WE6GruuTqXNj4QyU68fOIDhJC3nP1h2prN6DwP2AT2eK+qo2llejEGcioWbuviUqTfogSLu5bx
atAY+uojFyXJxfgqnUh9A00BTCBipWgZiwynmpdz4pmGGN/2PxNThtKwkWLFKKmL0omAjxQpmJcY
SDTAcUc3XsdjtyqGjAK64YPNOGuYnZUh/WbPnFPdIfCm1soNNYGMZu6U0TYyxmnBKKU5+Iar2UDv
Ead5ylmpKzZZXRZG4XENQ7lChybm5DCj5jxqlFbFVZ21lAEDvXSy1Y07UWDIal7kAWURnlK7glkn
kqU1c9ak1I2KXv8gkqVo/fa8S/PGXDjIydPZ+JHO4kssm2tcx9PXOqBuw+RffNFN0LyJbPT3JqrG
A6bI+B51oyfUwzbH7WgacGq49baQQP1+KklsgQbr3zNrnOipHTdlqsDKUL08uXVWkxV2aI0Yhbkn
NasgwwAykNO5KmyJUBBNsBZFJMUrc0kMjF5Qi7s5sPJ1adOGRoF3JhPm0eQkOOuyC+bbQU/mMR8R
5Gzm2osg7DTp5TqtbjovCF+rGco0ES1oFt6EehV1XY81TRl0nArEf0Yj3XQ6zh/cwBiOaJL6rqpl
uaf57FLK2cq8TOTorwIihw5dboqzgQ88CMJJCDXyaReR7rQkXbV8r3xZXgq7FXdc9pTCqXtmJZ2z
11aoHiM1uOcMTedzOVt6FwunZ4wTl5hRgPrsDD+KFLcU5e31KHVznkaRexGzkZecsMR7MgnTeQH5
iZZ0USDiiduuwtnKLuq+TK46EoLsAG9FjHU1OsEqYA2hHb37bvwl1Ea+cwWLHdpTiJMMRjJ1yJuZ
HNFeqFo9BQM7uwk+IA0jDtp1XDUZ4fIB9ensPwQcWIcyrse96JJXS0qSsvChr50Wy6lyxGIUdn/2
EUvDBD0/D/0UNL6ME1yfOv+aOmN5mBmE4R2nR+Du0BG556qdwo69MpSfbvh9uo1MXNCwYBtUfxkg
Tpvx/WTJZ2DJ9NiEfGU8aFmfNywZnL8MWSq5twc8O8vyVKcBUhjLph9gOCMlt32itkWok7N+jIur
vBfFc67xumglensVke1H6k6uvwSxw6+Wf1SE1kd1GHxUivqjakyGbHoVJ52Yzsa/TD9qS0tVzi7U
HILqlJKydT5KUCQM7zmZEROJYcHVG9pfIiJl9jUqMb5w5LdsxnFkpEElF/TI0dfho+QlcKM9FKc6
2DtVxIR2zNsw1ipe+zNHeloxTErZtcqCT+ppIuuHJVBNsmrrQmztht2d6UmGI+WVajz/KMz1qUZP
T9V6cKrb7VMFPxlT/dRgA59YxNtT4tdBbM9kOXbZk7Dz+lnI2exX5aQc/ZB7DS+SqHJxJGVujLej
60Ue39LUj21Ye+U3g+hWqk3cpe+giVXDHc2D9u3USxw443xdD27QXZKUZJEfaGbSWedzMd4MU0UH
7PmpstZEOFTr2B3uR20LpEYw+mhTpIDFCwc5oHn2xCwJce0M8dAoO78KgpBLz3PyR78xZpSdk6ZZ
jIP1ItlBWy5t+uYHFCRjo5Vybu1hNF7bGAQn6/3oizQdwlXiJkoeVQLNxhnvHgIzQVfxB/MBQz6f
lCTW103lpWjXvhusJxKNzl0wwJUzVYT9Dk50OVZsXMW/r26kLKZzQ2vngFeWeqAU+cbR+SOuePNa
2dEZAT0I1SfdF3V6eq0/xOBBK24RhpHZ8XrkbLmpP5Tj6ENFlsI2UVBO2rLtNvKb9D3/SpO3eTNH
s/Vg6iF9y0WN9I8l+ywK7HhfRqa5i+bhtBlElCCPvdyPhRPqv5qm/stnTvgWac8kdPq+FdifzA9x
TNCCiKdxb5FaSySdNaU7J3GDv1iMebJ/fC/R8DSuy7wNk7dwgtPXfzPOCphzWn1qkvKikuzMm4dm
rzuWIKV/tSjsd59I+vyHqQ3DvU9PFCV5Wky1GPZx19fJsi4M9BbMqNUDW7TGYvXn2tOnUTQnFsMs
V5xmgvwPA/Hvf60GESS3ZNvvY+2jzHeXIetkkS2ZG/vURtlf2EX+9Zfj6QD9TyIXmaaf3yzgf3zh
Q9/vvZO4ptzqEPf5Hir8/s9/rZNg9v27JT3J0JFbEQWfLz69iOR62iWIbr8nmXPtT8TMFtNfbB77
vV/l9CSmdHAsEzf8/StX5F1vErje7x1aVrX6P+Sd2W7dSJqtX6Wv+o4Gh+CEvtvzpFm2Zd8QsmUH
Zwbn4en7ozOrWtpWSXAB56APTqGQmVVpKTY3yRj+f61vlXNvE6jAoC+zUv/+9uXMxqbzy/GwQDCa
BabhPL4KS5sLv8Zt9xwto2GJaK/dgElOLiSa7Xpdieo9s9tvV+fqto1AgRF9x6SH/PLqpjEYDbus
nH1eTuWydpPPvoumsXGhQb19bb/dqnkkk1ul+/MDcR6r7ZcdVDKw5nuYfztaOhvs2f/OELhOTYwn
zBTnAYKogZMW6LOzDyuUskjJS7qY3h+lh7oetVvbFlwEWwCBx+XsTUoCzJx0iZ29TaYFCC1THGRi
Ne+8r699W/T7fR8Fku7yCr28L9DCBH1v1943jWlsC99o1tCv/8y999e1eDZuHY85AbPM2SjYoQ1N
lbbNJqHD5ajL7+Pc0Xz7xr/2iHm4e9gmsXwws768FJiQYIRcw96HEVaVYuqbC3oazQW4K++dNeKV
odD5+FwN1DD+OyuCnk/eKKIxi+bGPtMGc68ME0sJUFWbJfCdkV65P9RAeMZ8E9U3j8LLkTxAPrUB
YW8v4H5eeH+18yMLF/gff3mMI0zdNm1EafbZFQVONMCZmQys7e791IIPtWiSbmgH6u8sfL+tECil
0IPAynDRhnjncYXkAxtBGmbT3inqTN30U+N6C6NLm03Tm5QlIQzr0wau4bszw+xDfTHrzSMzsaKV
ojvyl5vr2V2TYmpSLSv0vSE8WDalVxzi0b+DEUn6KkWhOCvvS93I1m9/ta9dsDAtD/cac5ptnT2X
NMaZxcsWmFUunLW0Yv+yp4427noKVPdxNbZiHeaa9vntYed36vxq0ewwFyLdwZZ55sod2CV64KiH
vTZiXkSXR7nJdlASLFqO6Si7ZlWLgrq9EJMDs6YMgVu+/RFeu3JEO8jSDJM17XwzYCo7otDoDOxs
nAlDRRsfBuD2n9nqfmnqSHxXs37m7TFfeTWRCrHbcdnFsQKcTzUQO1QVYAIoe19Ccp9FOElkADMq
svju7bF+W0Zd+G7cWpMV2+U/Zy9n4fRFrZJ+3DtWVR8QRtMVGB0iO2iz4J56J9bo1Svj+IrZUfCd
/lIBPnt860i1GWe6cY9qebS3hd2pYpNZYbfpmvidh+eVacdD28qLitqK+XS+8mdjuQEN2bGMh70e
Rhd04pfkoL8zXb/ycLwYYr7cZ0M4lhGIukl4OHB/Vam+NDAo5F3xzgT62rf2/Ermj/FsGM/HaBZS
5dh3/gUE+CPCs1MUrd9+EF6ZWdDvCDYdpmewiTt7xSlbeizkJbM0CJFFNDoWRkPqLHjsrG3XgcYc
LN7yFvPWOyO/cnkvRj57BGPMfsXc7NgbrXXoNGtHkOrb1/bKo4BSgjwT26C2+Uv89/wLBJnsN12f
m/tkRKfWc8SFZlYl76w/r40ClQLVISpCgWf35W1CkViWjlFZ+7rR4Gvpwc3UsS78+aU8H+RsSvSt
uBTx2Fn73O3E13HytP1kBfU7G7dXZgWf6QcLB6+Pwbz/8lJknxOrlDmEzHiFRoSHotQ2aNqxagEA
zk/9v3NVz8abH5FnT7jtkKukV4xXSxdADYBdN+zDd16j31cTQ2fJ5Ho4qlKQOrs/GifioqLVsm9m
cR/E9OBL8kvxZ2cq/9gLM7+LhIeQJR+G6iPASvHO8ej3B8TQbZ8ywDwjkRFydpUUNcYE04/YA74P
vuADHNZRoMGwevsR+X1WYhvMJggVtYG5+/wUpnxA4TVdxr2TXWttuzFBtr09wu9vLCNwjGSNQjnI
e/XydiW2k2X0w8R+lFW6MUn3wUmlFpEAyv32SL/PSi9HOnsQldLQgXu52Af2Z9o20Ri982W9fiku
LDeWQeoLZ2utgPHU0U8Se3pzF5z9jlM67mOKQn9+Hexf2EDYji/Mc+VvPYFopIxh77thaHe5Kpo7
eKekfErLA1OHujKfdZb4uMJ39qqvPHSUXedilOWyyz8vLyQ4wZqGPsZ+sisHemlJBGUurfz72xf4
6jDskNji+zzds4j6+RvsNmFWAyO39lTOlhwp0LSod77DV4eYpyMO3yzr50/dWOHWLSop9mDrUDt9
G/Cpv/M0vDfE/O+fzUMYqpAs6JEgQ6fPr4auLQ62lLdvf1WvPNOGaXtMQpxZ9d+eBWFKK4hK5iHb
34BW+0KJ99+4DNPxKJMiaUcEfzbR5JNmdAQSif00C4orlMWhIhng7ct45c3hLMfWHG4FhSthvvyu
dNR1Caokdz9Hc0j/qkyqk+reuefvDXI203h1jdSWdLZ9xW8HKPAx1AcAx4gi3r6Y3++JiczMEpgR
PJNQ7LOzozvUhie9hNP92LbbyJfeMuvkFtDutzaINtSf8Md6/nvh1r9P1QxLOWGefdihnuf+1jAT
Un0etguglmtOUS4RiG04HPRUbc07BJHe6u0r/f0b5ZFw8CB4wqRwez4f9E7WEacR2fsxDvyLQXfU
R2gaSMFnUfjbQ/2+i2AonxBNnRoWx/+zubV0MVuCTrP3ZJfoKy1qkR0SNoc/n4fSCf6MGjZXaEye
RNuYaYmzV+NsCpIkz1RBE9p7eurpjqK9WHmI4N++pt9nCAahamYzj+s89GeDtHqI+qhqxR7xzt50
FEF6kUSa8M66d0b5+etiXDpm8yTB9ZynfCMOVkNK72M/KpVLqFFRcikwsR/VmCVbmMrdAZHduPZn
wX8/S/+t2QQQ93lOITmloWaD/Klns0DXgSX782+BnSGb6dl5SL3l5bsvJk3zZIxCENnkqdbMb7YH
4//tMV57N57fzrPzW+BT4aUJxisZgDJb+E+/fv3/AUfV/as8o/+Fdip31iyaFFn/tel0Wzw+90/9
8yf+dpqKD+wXsXAaND8c13/mNLU+INHlcecAxdssLCbQv52mhv2BLtB8pnd5VGdn6T/9U4b4QB3O
BylgcZLgkPdH/qmz6UTMH4yCNSUoPIIUrc/maAj1HW27vl/Tnif5tQ+nTRAj7jEMXM5aFg/vHILO
Zsq/x2PAXzVsWEwvH/JUWnUCgqhfTwI1wiTkz25Ckjr2cCye3YPrvypaz+2X6Lv5Xc8qXfNYNhOY
b/pInmkwzOvTs40HTBKTVzXs1zCfEggQtq2WOC+MfWya6iIJZHfR4gffppADV7Ks/CcnLbrrOh8S
3PEwbBeYRI0DEYaKWlFbY01IfFl9FsgyCbz1HPuSRA7j0Opmjc0ICeqyNtwAt+rggT3KCKlxF71V
/NACgi8cLzHuoQM33cZygfwcG1EB4Z/TSWDrTMGqiV3xA4B/sa69Hiq7V6ftz5Yksx/SieCa5pyw
iyCdrv2S0swCVZHclsBwoGw03U2MjudY6j4C5BJuMpTZ0OejzKeiz543G/hNRBzuIpKpC6QBvrMg
l1Fzt2qioruASK2V0El6SdAUGVPFArhK9RNiMEDk2tm7kufB6FoCbN38hKbrPrejRK2S2AoOqKyn
Y0QI6/UwpKchNGkWBHq3lJF60DJSfUgbvYkFoozcdk/jANAzonW7KFVVQqTQqhOhmiHyHOwrpBmQ
9Wr4abjSHC9fRMSmrA1tSA7aWD9EPnLobBCAb0ucfA7sF6LE3Msmj+NNWiNbDhNIA8bQrG3NX3dB
Pm4Tad4YFfoRU7slT3hF3b5eOOQ7bylqYOXK/L1ZGt0yURbDz24d3ZA/sbAgQm5j/iEE+qL3xa4m
tHHZpW6+KMIatpVgcNPJ9FXn6TcIXGvEVhWvTi4fpZlcZLlMVrMtug9m4U2Ncxks9jbq9ZuCYBJv
/kYTK/RXgQjvGgMljD6YT3ClT0biUm+P0yXBpFtdEZ4S9USJmrV1E1gJdJDMeIqdbGMlernMWgxr
evxTR8O8ToLqweZ/dIF3iSL1Z+JHJ1S8B6kSY5l0tAe6sLyTaBU0G3vuiJY2SLaNpZ3CtIrWCm38
0hs8EyNMUJbyhFen11exCOqrsrEvI614IEtagfpA/2316VH3hx9Oq+JVMrALSTJuXjV4RGWhwSbS
EUtFa0UIXz0wuhFUkEUrvEtzDPGVBMM3AFifB2k6a9sktymxEswXgXYfWJLkGRBmkyWCBZymYGki
NRyTIF8MjjzKICm2TmU+JLrPBQSwawOGS/voW2CLOXMcMybVyyXJBwuhQChls4bd6U2NQ0jTrSo4
1TND6CbMRn8ZFEjYtDStF0HGi5qUJppQEoMXQe3e9zpXmmPc7khcXghdffNlUaz/fN18fUV8AWv4
lzbkF3/q/zmkw9xc/Ner68UPiVH5cXyxxmKQ4Tg8/+DfHmXzAxO8ST4X1RkMjP+zyHo+Kyl7c7zI
84Hi17/5B87B+UCqPa0ANoNzLXvWWvzDpGx/0NlnU7e1HdZaShl/YlKm7v9yKfLw4c/nOnrcVIPn
usjZUhTMIVqZ6+wqvxISbhfdj4VnESdNgnkUPkG/Sw+Ng0BrT7u0vRPG6Mm100OK2WBQsT6WYPb2
eeM4yUrhTxoWWaT1sPT6ZgCLrIXWR7/G3Bj0vY7mkmyWa8vOQS+4A+BMsDIE8u3qovCSrT56pTrp
WjHsxxrSnG3LkDztgJ5TDYVNByqRNsu2NbR734Cg77Vu+wD4nRIeGX5rQ0+TZZl7tzphuBhQ9Mtx
LEDyJIR8g9juqu8ljgJEWVadldhcpDzp0FQgb4G2OdlhrdIV6ScI7NvU24opzXZuW2VXpRmZu8D2
hpUkg3sHBQsHpyj9Za4RlLHM0hFMW2j59yANvG1vJP2F8lJ/GY8ZgS1EfSDgg0CKixghVOgszU6Y
6lNXeH17G1BIcxdlXdwaEKK9Za+iMVsXJhq7k2kGkTz0ed/doBBAqkwOuJCnMmrifgsqqAOd3qcS
Z3JeEthRGwEiOqlZRIaPRcxiLo2xBgnY4aS5mdgDjleV9Jz8BjSlhl1OL2llJSyjwT5UnjHtWxwx
8SHoep/lPCY4cA1uy542VhemD11qlvYNOt7G3BgT3SwUx6ZIlmZrJiOsurprNwEZ0ltYaOGTXihi
lIlA97d51Rqf7ICMEkKspST6q/7p+8Ox1fry2sw981TM9DucFdpOG7zuAV0m/Do9uO4HyBRO2TcI
44fMv7CqHiBbGd0YUaJvHHI5FkUaxHNGD/JYKFP1k5V17q4gBzfaRt0UGau00AlkdJR3b7sxpp7R
LZxxlUWNd4eDfjz1QTRhYojsGRaa3jXJWK5aC2E96siQBdoqDjpRrquZyLfWI+/QVuOsPjOm+wBp
+YaoB/vgODFZJjEraG7oV3OKblLU9d0oYsR/EIOuNGkEHNt6maHjbAXe5Yqs5aIIXXZyoBclnKo+
Pdm08PELWqS+Zml2qkpBcgfa1uiep7U9FrqFHF43C7ivox/F1GOTHm46MGY8wg7OCdnuZdcnV74X
dF9wcWsB0KvAqJco1EfJXhYu2WLSepTL8O4IQHQ/DUTp3pRjsS3QXK9LX58+ZXEXPSHW69eV56q7
rJX11g3bmO89HrdOLMsvLvCxfapN7YVqxh8FUQTZQo1mtvaGoNklGnsep3K15EFpvXPXFyPOUgMi
wFdCx416rWeO2M9K6M1AgXQFGc5aO5rZru2ubDd6CekKM2xPQhFI8Mywkk06xJgoK5nuSLo96JjE
mWEy2HK23j4Eet1bi1qm15Ke1qFWcX4oiSC5klYZPIq+C/4WOfzRcfL/y2WRbhcHvn+9Jh4es6z9
j/98zNR//cfxsQ6zqHp+AkVMMP/83+dP5wOVD7Q1rjXrCn9R1P8mHVkfkEEhJUb2wN/mk+Q/zp+W
/YEuuY0eizoaB6h5Pf17abTMD3jKkGqhPUbrhAT5T5ZGDmUvlkZtLjvzf4rzUmduttJo23pCpVzp
6EGD3mA+EhOxP1F3qUTiFGsfGy3hGRrH0sV8/lrDNSzxDXV43aUsN2Pocgajr44baQDLEbbDLoWb
ttaaAKwjHBCj2LQ2IXpBTTZnH1j1gpSCcY843yLRMhw/Dwi4mU1B9dUURnYw18org9n2s6wCqHBu
EW4BBjRLsErJkV2tv88nXgMrmlNE8rA6ZMj3CTL3o0cPu+fRjQC3rkgW97tVXYAx9WJBFkiWZESH
kNtZqJ49co/c464oc/QV9Na809RKQJ54LpsfOP5rpHdaZ943uVbcNszF47Esu+g4R6uelDlom8Ar
gu0YiicRT9PS8bAqLOCw4tOkatUvCe8V2yJ0gu+pnXRYLoR5LOMO9XedT1/AEcZruPbWzggSmxyi
cLxvE5q9x1rWeL84e9XFmjKqPpPYMpvkQkHKr5m27MX74GjHrvomIKOi/1YaBxnNWMZNCR6j1qsf
BQHsn117VJ8JZG53ulDmgxsmBMjqpE4doswCbJjC31sqeHXfW6sNDhYTq7kNXaJ2F35Y2/te60A7
EoGo3WtaBgeIIKyAn2tT/+eIJ3CX4pGT0Ou06ujoUj1qioMimuGOii8slnWkpzp+gpjfEqlQyWVr
Vc0aECku1sky11DzjNXEer8K5z9JCYilQkateeuYUHHLnruwMitLfUoi2MSgM+APfaytHol61pnl
tJic2jWWMA9wtonEk1cZe829n5XhtW1mHAORm4TcbuJ++dqqAqpnG47XgQw4YVesAoJfaV5XfMTH
Nh7grdoaxGTkFXa1cLWGrFCMTZsApDCkFkbZh0IbNxmm95+jcvhM5DXZQFYNUqA4dBLCtw760rx1
nTp49PU28YAFcES1B8NcT1lkwz7xR9/ZWKWRY7ZraqzfQXVfRTVW74mUsWjTUoxZmgBUbyORyp+A
msPlQADfejQjGJJ2YeScs6qqaReqnxAK+V7atrvY0/SnwNbGxymcjI/k53n2qtAM66fuQxddhHL2
xnQTKS8LSqD6zA0g/giZUdp0F1mXe9YKpwq6bi8l33Q1dEQO+TZuy42J+UhcE26uopXoMPStceo5
1A5CotbWcFPtOytykx7vkpax8Nt1bq5jo/TShTm0+g/yaQhzaiJDB705SRJQZc4JHiWBfSBnStaw
aXz/Fm/Ed1PvKA0bBV6dfEp3up42t4O01WloOclPRimu+VJ8sTQ8NXwiWE4+UtOLgGVVCT0Ooscq
s7Uyjp6Nf+UmvnmXqhr6gjWFprVEqM99GgDnHtnV98Xqed5bX00kTYaavPNNBUy6U/4PijBGgl9D
w57uRqBpprj/JoO42zhlMF5OSvbEKNXaocFvfh2j+IJNgCW9X3B6EF//CoxrXAvaTTbpxSnlJkFR
KeRXfkm2gwOgXxMZA7dT+F+Bgap1il8NkX+a4zMn7TAiJ/PU4Kr56gnpxou8BRDk1sDglk2A+0GR
Gr+EoUlKp5EYYGs7NIR7MLfEDVoR+3zPne9a45rBCXPMsBsdPPFhheN6PSgv+DuvrtKwLS/Kyq3V
jBXWH20l/I+OBX4ELKl/W0zpzQgSYSk5Hi060tQ3tuYBMBnsVt07ducfM4UdSwoRfS/IoD8gyx7X
etfqW8oU6b6LcT5j9vGAwRQJMdiavSKXql+jLelXvOrVGlUortoRtBPyHO3gyEF8SWWdjosoFNXW
7oFAJnB9LjXmvYtMd4wrv9aqGbrRrfSiqm8p1ovrUnYBjsjCG5Zdm5Rbpw/FtdMKfMwkLf4wXJyE
MMwT9vy0fI9TNsQ7SnbRrs1t8EpCagdsKViEe5Mo4HSoh3Kl+iy+kHaG8dHAWYLj1K93aHOjW459
MeiV5safCp9gkJh3Fjaqb35h3faPBIDWmHFsDk6TDkQUKkpfLtl7ZgevIRMK9lszfCIYOfwZx4m8
BWQZ3JuKoyhvR+9/kz38PK2uxKUhzeqxzzLnc0sY7QonGXlnHKF2QkA852REmlQOgs5YRF3v3mSD
5Z7SanJWqTX1p67SBLKn0DUXIjaCg5S4xCdd9iBbo2gjw8naN9oc0mgbTbNxtTi9td06W0cRolDA
df8TNojl+hGwCZW2Bhg7cVukzXPSHIYT2l5QDuN89kBsfCL7rPtCZTXe6EKH2sMqtu38rJjneI/A
kChAyUobhh1sYqnLyXOQyEwUVn9YXZHD7mT6nTET/lIn6XdRtl79PZiw5BpTbm66vtQOkze1PzKP
Kbkw6u6u4thFeLuwaRq50jvgn04ezcgX1QJslrySSagDmqbKtkHwbC2pwVn7ltg5VgPltke8Msax
y/R+BUGg3YLaibaEtDHTkQwY7SNDJidylgfyFUNnS0RrfKgd2CVEWpYfgz6vsAMok9PrGOwS7Jm3
vV0hlyWr9b6O/e467IiTnbKR9ZoEh6OnOZehbuT7ugNQOEwE2S3c2HFPWPblt/+71a3/pV0h9J1v
7dG3JEZXj83zffncGfr1U//sDCHYRNhGFwgt97OdueN9oEmpWwgZ/moN0TH9R9FKfKBfxAYfNSFy
bNvhQ/yjaKV/QJQywybpQhsGetA/2pm/2JfDi2QE0h5mvwQqXcM98xnwbnZOTQdj3dgU5xfTNI6f
Q9MZ3nHqnDegdLRbtMCwTHCo4LrOhqmhV8Y9Nv21I5Lua6dr3obTjCQIoEm6rSTobPvsLrzSFzLm
WtvzttA8IqIj1AE64ktjDiJ53hbyiYojjD1w1q4xwA1VmU7vodXCjJwX18pXGWj8O6pe8a4JvNu2
h4u0KPmpr/loGXi1/fnNC62DUXbm2oTPAlEm7S+Iw5tOxpCodwRu511rbgSzD88B2jYfDZo7d8+f
tbFiDviUFPAXJUGRPfXdmOCTMfhr4uf+iuoDDn0J+4aOVPFUFfr01A5e/2mUsdramF1+yrZNPuac
LQ5ymIqfb3+d5jz8+deJcAiTiLAsnkmex+cfj/AtXcXAktatocRFhIV3gLpaWCu37sMjmzVq8Lmh
imOKs5IDnA6nmkIJiDrX24WDcD+bo8yuxiE8GoZCWKzdwDKxM9AdrRdSmeqSL2hMvG0XiOo6Lczi
GydHeM1jqW7fvpZffpPza0GxTRPewl7D319eCzYKMupaC1Jcm4an0a6oFQ6DKVdsV8JDX0Vtssws
3V5rRd0/5ei8IWlkOeDwPGvs3eD42k07DM0XR3SAw1Aun7JEsx8GuGFQ4i7cKpqD8CIAYqkmr3Kr
7fZNwT62kvEXZYMdiQL7wbcxrTZau8zz8YrA5w6SCgksSZU6l2SDlCfS6SZFPw8Q1cIEN7IJM2p4
MUp0UAkep1GCBi8qQEBPMIok9MXWUkfbKaeLJs7IKw+ZjY5sw2h7xKYGtq+Yhvjh7e/y14t79l2i
lbKR7BoomSjAv/wulYsK0EaQvgbSlV0VBARTlOz1E2q3LaWKn1rcD1ctCux6mdEvzXbEsPQ/nTKt
vgm8/hel7LsM3LmJnROY/coFiQz4MefQpQWWui7Cot51bGqGo1TZ+OS3vXHXqqA4+umgPVDOkie4
yOR4wzPXF6PUh5OXtPGmaR39nQfnV4jebxeLUcaik06v+de/f/aOKk9XHYGhzroGkngpM5NQRr5a
sVdM69eI//1NSecCglo63VSlR7KHopxK5IundgYBsh+JTh1/VL38Q0vfPHt481/IPXLwWf0qvzz7
ZKmkPg4owl73ngn+vyp+ht24FwjsV8Rxv9Pdf2UuQEmABApxgof/8kzIU7A+ED3T2OtxrN0HvRiL
+S2O/8zw8NclPRvl7C1NvThy6jmOHSRx9EMHgn4aW3hYC9Hk4+btx3jWI5zdWIRPrNGsqDOSe65e
Pfv6eCRjpajJr4k+NY+Wlk1Pk1M6J1FZ+q2Jf4VFo+h92uW6nl/7pBWs3v4Ar3yls/KdFhXzP46d
869U69GwhtCa08btPhkQt4H9T+47q/AvidXz65y9zZh0UVC6yBuxw728TpMp1xvT2Fl3dnWrapOO
iz5u46i7GQgm86OrIbeW1tA/Df24bMNUu5qMNICUUwA3tYiU9qnlLRtiK24INibwQQLEtYfb2lTk
Mo+U1xTKA1hoIWLWAQyJ5YMby/ryRyyjd0ROLyuKbLHRxwjBWonSa95XUQp9fs/IUkrKlsL4umTZ
WXJS9RbO2MnV5BTaO3fnrK/3i7A9L3yUp/B8gih9OVQ4BUjeW5QGZIrIQzAm2s7Vp+4oqxwvfB20
O75q/51BZ70av/f57aJey06A7RIzK1Kx89vVmw01JtCna1Jt7hFiQEqRXgVzdegfrLKAmG4M9a0m
o30le/oIOQw78CWPsTQNkhvCI3sfujSeu4CFfl0rNQfSWuU2qtQ2BUoKbCP6Epj1l6IzthHih4VH
OjMVJ9iiZQpgxoUhRGmRQAy31q99gnaXJVAlToUoX4hWIOxaH/VNZQT2BbVKunqVTulSS2Hp9QjP
AqJOLJXdgNryF3nJ0Yn3aXSTJZP+PhHeHTjP9mpyHoWannLQJVf5lJGjRbfyoYZzeqWVsbnp41rO
VT5jkZVetqhqFzVP5MBfzMo0/jKi2V0NbZSHS3+ouycz9autCAURN0BKxJchMskU1rN7pbrrytu2
XCfnSON7AGBlbRNeT0YaKeCkl0TTokntamMDPV/nka92A8BKQkCr7FKUcXJtAJFsqViWDcx+qthG
1Zo/AL56F/R/yPAixWUVRAk9W9/ogvXUO24GgNFKviZ13q8jVEc5Ie1LlTp3tiIRjYIq5JOcIyIh
52U4Hsm5FTdB2JWgocf1QMfTL4ZdEebTlrysXeDct+QSjYNYNaNJmbQn4qVv75EI/UBVaH+KTKLZ
LVLo1r7Xfc5CWjjZUG9q1EMXAQoYEMOxddMllU1rUxUZvyuFUe9PPqiT8ibzp0+DbL2LLnHJA1dw
LEKq1uAbvcFZGlrTXVUDlkljSu3rpvOyp7zmtrUVHgFgqKBbusbfyimod3rpqRv0MMZDXqr0cx9Z
2xxSJ2BalFPXRYH9U0vStlrAd4IHmJnluKrjbvyYyqm5sYKx/ajM2AdCXI3QkQO1VaR/XWIlljta
6oAV2WhdtsQfLWPa/CujzFxGdtRlMGntOukH0PO4Uh61wKj2hVPYl2ZFUlXI3dtNcdbcQAv4VnUu
KKv5CntI3Nsq6K51KfAL3qP1g1IPqZc63EWgufU21uMealBSfA8CI7wvSGggiqaN2IATVOaVyMg0
N51WTVOSWeNP9AGoLN64ZR8SGlVMK12BxiowCP309HrA5irGQ6boi+e29yMs7S85Ucn+osbzHSwq
MmA/u7Vb7ITsqXiMdFJDawC8VIdQEPs4XxAD+LlS9Wfl9yimGtuovqWF0XxCj+3sMr/Mtj5Ij7UK
csAdWV+fqqwi650Oxi6uVLoh30+ubYsPhXww/ySqXLuI+FRkHQX84SS/ZYYddiXMsb3RWM6aPyW3
yAlPQd39sGx5TIvBIePFJ6wz161hGUchf0CTIYQj31t3A33JBDPMTIKgtFVo3h1enm9o04vbtOqd
K9gqCkVOPq2EFXUIkO3rSenWTRtm3BMTsNUqrPv2IAyyw32jCTehD+iw9a0l8Vrq5Mbk2yQWWE45
okEDEBl+bAhU4/9T01HXSy6wKOvlaDM72qIeWSBKKGZGGD/Wbd6eOmn3lyjz0hsb5ukF4dE0lshl
XIVpvLVF9KXEn7GRTgw7XkuBFujVKuno+wwIJy+LBMnTiA/8u9WD1uq9Ml6VfqivokTSktcywucC
jnbU4zPxCec28YaWJIkoJOvMcJMrugEwEoPxaGQd7Yt6PyXxfZAkOVeskhtLH2g/jJH5pE9Dequ6
mJ2+10/on2o8JYtqyuMVoqyryiRBOFfhtCsH6w79wtIGZ0/IV9DBT223+aRaCF3mNwzxx9CgNiqS
b3kEYjvKO7HtFa0ZarR3BXK/Ohy6i9wmbrBvi7gkwFvVD82UGSsFpTL4KjmeYdUOMnczxmPD6Xqq
jo3RSNCJ1nqoE3nZTsRxNWZvLMPemsylW9DK0MqqXbYRAU0LCvhig98nAuoUHNh20DSnPnksLK27
1oyo3ER6np/CAr8ZQXjFrXDKmxAcCzIFX3uEI1U8TpWebI3AjT4FuSfWzSCiE60O64FPjbyyTezL
vItglA/etA0dFT76hhYfSo/wLtdh5azMseS9UP6ui9qWTlXMcTAdPbxFRbZXFmF45mijeagS/SLt
VQvkjck7jqqbyvgJ88/KFw6CxXuvcYGwGhCgzT4dbx2ZeEdFHCPQLDc+6sIayVppgs/55I8PtBjV
0sc5QNuhLBFLCtZCAuq3Akj7V0Dy01KJukQO4bkPCu4NoUs+ZnVLstzSW9KdJFwNiSXh7fjNWudq
T70c7WPT1fYpsFp7HZIReG/i3r1Jo8baV3XvnYQv27Xux/Kiyzz+qfa7y9KNn1RWxveQiPRlJKS+
4xFdl239zcvscJOn7BcXpKUxu/hhiIIiVez7J9cZ9zVJpha6UdVe2Xq0zmonv+pTAkclUsaGxphD
IknruRdW6dDfnCL7yY7K7ME1c3upaeLTGAjaR6HO8lc2HdX3rvLJ1mzirS7Q+WnCyQ5NUjrMYaLa
CBxSqwiRERyvqrzT7E7oM8LR7zaussN9ablqo4+wCFNSnFeTyHjwg6aC+Iv0RexjGHf73AOBJBr3
2uPnF6hutZvcj9OLKSqfnNo0iGatsCWA/Mrv0NpcarW1c2vxM/cq8BuTvLYT31kNY5esZE9ZvrP4
niXBkcvSQkhCOeqilmrdyWDJRi3YVAFRyhQIxnDdaYZ/1Rt+C8y7lh85YjpQz1NkL77Iqf+6iKou
heUHn9zKNW6zrNEvzKZXB0vK4QJpR/1U2xG92q4Mw/s+58NourB/WIPuf/eA1gI0jOK1GfJzRuBp
q8rJiXSM2PRtAju2QP0N1vhoIiA74WMZNVL6ipxQDDe/VfTK9iGt4x9pPzjtIrY0dZSkq23rQlnU
u43I+KgF7Elict68VWGzXneUf1AUg4beil4Jlsq2DO6FMuj50mxjG9lncjuWlg1ZMygdRTMPxWlU
m+mnwvaHh8qdUnIN0NtWCxUi8FzHrRU6tO5hJBB5ASI80fqVxWHov6k7jyXJkbS7vspvXBNj0IJG
cgEgdEZE6srMDawqBeDQcGh/ep7of4zW7A033HAzZjXd2ZUh4P6Je89Fw5RoznvacQV5bVK+s771
doGjAUQsZhYN84ymKUCSxi+P06WinsmtzdTCmAJCr6nrUjCgjAfZt9d2zfpzPuWPlav+kJH7a6zs
cZtlq3mUaZLux1G9jRB/IhamXbRmBSE4rJQ2YGFr8gi4bnTzRtoPpOpuI6Ilxu/LBqf0xzvTksY2
S8Zs61l5cqyQUWNvh9B2mLJ5m5AjmldlsOV2RfBgVYClWdHk4LVE+1ov6jQmX+zAH/3ZfJb+BIUZ
iPeafjhF/4ZCzN5XJH6iYNP9fa/XXmTrFTuYyS8GxFmiihvdILKiUSq4sH6TsQf4dF+V2mgwijKp
k3ynPgeOHJ60vihig8DLHumsOV6KWqR22GPe+b3MtS8ifoXxvkuc9KEMlqdkqax9Y9f1+6J0BUB+
1q09o6X5e8qT4UlVNwri0mibum29PWK+lI00197XOEKnbCsD8ZTtJmFSW+2OJ/kGtJbNA06YeT8h
xH6v4VaH0hj9DYnBNWu+4GixrHwAe0ywELoLFsswEA6eU8+vuhRcOr4/WcQbs7qNXDZ7X4tO8HU4
AjP54WfqTSkr1cbkSLpcrK7M7Egp9qjF7Ocb6v/+6pWIMjc2o9aNBNt8N9mZ5oTCbbxtmWfejpi7
gSPXbqzIEPDWADf6T9ri3YJFGBq+ZBDx32nY9RMjimaHbCPg4R6DHYr7NLQT9XBzN7GQqr8Gho7b
xbqtPYVublb4lXt4beoeBcS4gVdeUgYTi3lAcaid9cxK0KcvsjiDIk2ukuJj42RFHTVG2RDkROSv
wDdyqlL/BUbL0az65g/qErEDfZc92ZPWPClIedGIpOxBVBynyAjcB0BA+kfmlMHjWJjm2fR0hNdG
mX7ejsKPKm2yp5FkV4f/szBO8oZFaXMtePHUMDyz6y6CeBzEJwdLeWHVtLzM+iqIzPOKZmt0ff0x
ryRpWHVW7LPUV3fQzdKLodLuYZJLc2zyFpdrSj41INkGvYSZ/oJrkVxbM615gJi9zK4vThUF26+K
2GjCXseg3FHzkHbSTcQV+9US7EkomcALj5m4MhmcXgubyeCirdWxIZEmCN1m7h/0PvMYpygJcJR6
7eSWg/s9G53ZhSqvxYPFV/Wh83PYn0TmmObB8eiPs5Jucl+QVbOGtZjLbZf79T6r5/xX31fyvcuB
Ym8sncVBCOFdD2KK8/xlRBIam/5qbOxKk33ooeySoZ9W+l2XTdlFc/V6Y2Ce30+JJOnDMlrawEze
c03mW2kRIMhTAow5W/31VUN/8aIJrYz8EolFByiF5rAeLoW3PIALRunoT8W4b3kJWtj6bf3DH22X
HT/5bZti9XGuBFrHrmNJfedRI8w39mROFZKYhc12OO1fIC4zMNV16jv+cfdZtsmymdRkXo2pkrT3
FDyXRGrTbydL8vfa0Wq5SQxnmKKmtmfxiOlmgARrUexqakVD3Ng9J0O6PvJCGaG3yHBoqiqLPeaw
7kBrV/vC0nTrtUqS/gfgeElrzeSwPpo2IsaIxsCZTwHp34D8E8NbY2Jp0KlSSWvaFWvm4J+M1S3n
zeI4byNIm32rfOuxVFawF5ro1rCamsFHtAOinKfdaf0NfeZ8Hbq54yhQalzCpBBBtq1qBL5DM1Hc
espH+dLL1bxjvJfoRLo6LKr8Bhifww74sHROcy6soH8hLDePZk0n8rfz6NM0f/lRQGcrxsD2fCRi
ufrjGO20Rf/MFQkvneNfnyeLYKVK/TJru//J8GiddeVoX7z07n1M5t4J/aQdjlyFHAN8NjbyF6IU
5MXx0/XSN64PRW9U5XZyJv2OaVjKeT5V5YwyuxRxh3TnKqZAvzRkV3zQWtIuenPn/8lzWTBd5+D+
1ZGwThaeNZ/yIfObaJ41MmaC2W3f+y5o4rK1kzdWSjxXUwlC3hXNU43B5C6RTlqwYrb+INrZWHOf
RUDrWZ4wz4SFqY5FMUNfVozAyOXR0kexeuXzMi7kE+ikubWZb1yx92gMPuQovXCc6n671mog1b4z
NyRpoNkiTUT+snJ32udcX69pkRLw47MEz3klRn+UKi9+N5RLm5n8ij2PanrqSAK4J/5PIyYIVCoe
IVNLtGhYhqSOlmVNYHJ5GbfkMqlzbhg0BnTDf0yn8w9MV9OTOS3fvTF9y55gWlqAsMyFcbAIuI79
xrK39swR2jj1+CrbND36QRvc5XYqvievQiSjGrFemGxxM1QU1oAOTVJWEBozBkVuReprq333wQwU
GdHYT286c/95+yvq0HbnIXhcMjtzNq45oVpUk6C1d1lnrqFurXbYGhOAdiAXYcOyv6vUqyMlwTrk
avwRWlsX0eQvw5VM2PspG5wz6bRbh5eF5XNYeiY6hTWepqFTBznbUOG79R2DtHJDU8MPRWNS7Nxh
RfDPEbHEclUf/sgcLt0Flf3uAcQmUdaz3npe+tHnGg6ZLw5AgZlCMl2yXrmdIlvDbRbmyepcNGOZ
I2oZcmLLwo/JMztnddWdAlfitxq69mstlxs5cdR2SUuvqy04jCwU6QlB3KsXNf7Ic6BBcOspaYmB
4bKaEatzJQ+FueAEUtqu0fsyrjBcE4Mxmu0FtxeBLbb0Do1npghMs9R4an3pfjLKyIN4zn0Qihoo
I2X0j2hQs3vDZC4YaIhmPHfES5GM0ZDzPQRgTk6I7zfrnk+cJCZl2ixdfSKJxgydzRS8zZrlvaIp
dI/FKtuIXGmD0Wy1xA5373HMXevsT6Mb+5Qrb5Ph5qfKqaqI4qDdmAvUeoHEPSRpbz4voLEIG9Eh
fgdWxrYOzVD24AEX3NoT4QfSC8RnKuExt2VC1LfDGq0Qaf1SuU7xnKajetS01HtlX9/QEgnSy0J7
7KyNn+poitzcsPChDf6rr8HqtdrSfBpWGMXmKpKIFqgFcNr329ay/EjOMo/6rpjqCEjZEAb2Uond
TC2545rOdUIQdIj1hZNkcZDZKeXWOn1wjHYD7a+TB9sA+aMKEyUGxC68LdHak7a57YU3Pg6EZe9L
yvuG09TviEZaTAHh3Jm1B1Gu+aUjMvLod9WwyxqJbWR23LvFrrv9XBj11u9UHjtTTw/Ul24s0dze
i6W57yvLejGWhPQa80M07u+gDBzg9O4iQiq+buNmCBGRabnRsJZndySWMk0z/bFt0OV0teUfKxjy
Z9EXzzW5aQgEp+ynA5v55EnbRirbJAdBCbLRuukpMcl/8hN3fpyrWd+PCG4vCzdpPVb1BgES7hNN
pU+uqqpdP+CRMyumzAx0rfNc2+MOTM+wHQFChSxD3kdf6ic9LbXdklQHQmi83WjzNSIu6megW/mC
yEvOhrZE4wrPf4EQjF+HsGjRVgc8C3gLZE18QtYzG0q8oeEbbqUbhQTxeQBbo9jHWl3NZ8yua6Ov
/adN4v0pnWfr6o+DdAiAwuMWapykNfOnHT5OEKCFDl68HUx/YzrXzuloxYainSLpAB/PV68loIDV
crtByXfyydBQrbYJcuK5hDa+I1P9Gn0t3Y3aYkBUH/i3/dJ9GHUZNb17Z6phr7X0d/BZ7ZPssiuz
34bdQYWGOX9oNEeHtaFmjibaYRNDAuP8aT0xAHspApuxgu5FLB4i5GQM+6axPVhSQPwnrnGQS/ll
DYmICkt+KJXeGXjLMMCKpiF+w8Qrwm4f1rOnOdvWoQVSjjh45gqetgk6HEUkG/LFX4V3cnChRlLR
ILuk74aIu+sNMATS3W7tBGay5aMm8PIEP59ItcalaR+XbcqZG+tEvkxxKZw/TVXbT2QT1uMmzcxM
hjMhSlvy6YZ9ua6tzaylyY6OJshlJZ/BeZcTab6/SW4oeDxl69L3BsYzjDZBrzUxbSvWaQOAnEg2
eukNpqEVQGzQMsqQYn1INDt56lprDMUYwCOHNnOAthWnfmceifIhGbye5nndT6Rp/068hFvRIw0p
lMJo8mcN1SkrRwOf6u9UJBzEBugNgBqZlpyAQ3pBlBauMb8HQV48BKnnAMWxfbyr68h+hAVtflc6
k4pUsRAK1pEhspKSEo4p96Grs0LgPA3cLiykeMznqXgaofWmEedGvbNyqM+o9uEuhzDjvfeWGPrf
a2M6XyR5FVjKgrEiKYG6mWhHfF/NUm6Vwr7ud6sx7HOH674kAZy1TkoIZ5i0qEt8Tb4xKEbcb86S
FebgHcHqMcMnvwxBo8NpVV5cvVnof7urlQPQqtrfyMQlv+h8dbjf06a+WmQs9/mg4dWbVz20yYV7
cChIznzjsvekyzs64i6c+1S/81bjSzp4cNLVbPflRNyFk6ykcuTBbqqCjymdHp1uecNnu2BdTSgz
ckVY0lLwd4Fz39mISi8BDK7IlXzRKyxCUeqYN5GNMT5yd9fckAVTsrxssQd5FZ3qQB5DGpZqqr7V
hMNH2hZxc6Ri1HWGfdxL6JnsSUdl4rKVaoN+fsKONbykY6vCRVgMqUunu+QIGPD8nXtLSzbG4hmx
QeQSduomSd7oFyp9gyqti73CUoepsYYPYeR9FUl3XU5q6PU0mpwip/AVrIW7gUsXrxNHXkZqE0kV
eRrsV50kJuA3FsmFRUUCRlk7T4AaDQot5qdCx2HQOPl7j9VgR3wXA+OVc180jozNZFFvq0fXVkWs
sphsYGcTV1dWb/NsWA9ww6F59INFCIQuij10mPlsB4P7tnbKYPjFWo+SSDlRA/VTPy9kr3Sh5/E2
oAfT8l3Vp8nVYjT0SW9KF6Ly5CKmtGZQwfvHO6llnrFJHKN8oYUTcS/lrliJZKwM/UQIA/uCfipe
qqHby7Gdt0h5XwfMkbyD6QsL5F2LDWdfskvajEr2kb6SQhQ70mHGnWtXK2WlyLkiXobGI/7Ub+lM
Jr5o6Mx1+VMrcWk7ryANisyzZnLYqR2HrN2gOceBgrIG+6fZpttgrUx6etQvbmw74o85mk6LiLGd
9xX95pteB8xSXbs7OKTZfNXoVdE9mXwhZiETEVZdMD2VjmESfGEMxb5IiHgIwGrekXVZvZiAbiX5
YjTUkW6nKq5nD7d57aYPkNMvgweooJ9aQa5kx4rBrMr9IgPioqU+NsS9VbN6VIuo9wjNyCAxM98k
DlMHkVg3I+uDNc/fsBaKT2VIg6gtQD5uS2QrdWArTo6yObIcb7ofCtZkk5nQuOFQPJW43miROmBk
EktoHbkkyFxm6pYjyZhkIo09cC2CuJe1J9uw4eEegBrF88BbHGGWey16ldFvKH8j3EnuZoI+KePM
A4phrj3yynZOT8UU0oSaZzq2JoT+vFdT3HWKsKyvHhPLd1MsWiS9UbsrbhXurExB/FXbXKxgGvHz
l/k9Rh53z6Nj3QeMf17tzIQoHiBV90mzoL9D3W+qnmSvgnRFQkg4p2qzuEPXZFOGTdTKSTefOGHR
nlO7bUdO5R0pe+z5G3nbhHWJ8atkvHBM2PrEbRHALCOz4XEk2Ohc3GwPBtE1ScgUj8uiyBcrHm1H
C7MZaxLWqjlmZmTFemZg/ii04U2KzHnCC8H6pTX4KqVE9c22ah4dpFkhKAQ34qbpwQcMDgMpzBV6
p2NjJblPxACaqidRtcVu7N3hV5dwtmG9ZIE/1yjZkHHnvOJKGwnwKWswdVhdh36DH+sTW5r57ky+
uK5m38WsDzU8K7dY3dwiIs8jR42gK6yLBfG2eW2tp0zzuWJSng4Gwk3n/9Zm7b321+90wjTtBNY9
Xyim80yPcBoP+X2mGdUYjzlRSze3crVcAsWqGln23I+7hsMyizLCa/Z8rTvKRYsR6Vz52cHIRfoC
YofkVS6eSY9R5q9LpPHOIhFQwV09Gcne8Sr5aYIRs5ixJ541XDutWg+1jkuqKLSJ7MGZGPsww6Dz
gHemfeLbJX4VdWu8zaZVxq7Xp5tUc9Jt0iTq6tZNGXXeSD+ZkC8bD6Whv6GyHF4KZTKI8snXIN3N
8CGTm+CwfDf9DlLI+22ik4jpqvWJVJz2rq7qasvtUG5cD3JtvehYhpU+maxbjL+64jFarLo7aTnd
lpliWnfW1MBfEwz97c6wIlX667a3J3VhsDIcVFZov0mWdl/1opJ7roPgKhyUJnwUsTG4mxKXzpeG
8v4gZpOUN8+c3RI/r7hL1Lzc810sKZ5t+d64U/6JZ5ipeZaqJ88ziXFc6WzaeGVRjFYhZj4comTk
fwvmIc9rmgRjxBoDO4Y+Df2TsVT9xS6azrnofk144WrUqJS0GUssXdW+Exm7clXo96uV+fSMbmXs
AyMrN607oEYxcFF4Qe49J5NlXrK2oeQwPMYzpTnzJPPQtWnPutJX5UsmK8QiGmIp1TdnrdFevFr7
thBxPlet1j02o51sMeGLW/0KocIW4lXX5HRdx9R7tpZietTWqYnz/GFmqLo17Xx8Kxq3v3cMa3nT
IApsciQnJ6vB2ALmZXzjQHlzi9I6w+yiEpir4mIVOP/qstd3ZUoMTEqmRJQ4U/E1TcQWdTMhrLKa
BE2JzrmAlArjPX74qGvNIYsQegD+8no+Lemr9wpGzhoOqzI/K0uj8upbnFwYPdZTLpw0BmPNBJZo
XsKwPRWl7WhGsGgQQdSjz6GUtgfinZnwuDilLG88tnPSRJlrGG9OUDacsvxWWLVFZTwwVhWnCY/i
lulszn/VW7ZNqxeHdCyt+9YjjaCCnhRrWe2fRoPhRV7/QCXZ4oRE8ZmMsLu5CWS4WjbJSJidIigs
9b5zmQ+7fvruZ9kXeqRvn7kqbCBvS8TgdvEQo3W9m+/arvku3Fv+kqvtaiHLsMIg2BarTYTbdJfK
9G72mtdl5MBZlBcvJSsgss90NsTZhoc1IosynoRnHMqpfVp7Y482KPL0KduveV1GzizQGrD/GcJ5
YWXlY1hvq14PU1PbQw04lpa9H/P1zu6Yc68A2h5v8Zb73l/yrT1gOGe3LmgbxzH/8NpVbjUvzc++
J4onk03Xs1PTGzYKio1bNcbuv6oGKJ5kSb/xiiH9rWWZfabZ1beKyJ1d3Yv+5S/l4v9r9/b/T7gS
G0vG3+Sb8e/h9398Y5cZ1svv6vt//Je9qH5/Qiv5j3v5++u7z/5u/oD3cPvhf1s/gn/pOskHnhmY
GBH+xivxnH85kOkYBf6b74Ui9d/WD8v6l+nwdEP9p0szUfT+b+uHpf/LIlbODyzXgF9w+0f/879/
Lv8t/W7u/1M32P/jz/8nOusmzv67vhBtIf4RTOG3oBu8B/+Ug6JVamd/8Hd1ktRscXqalf6WD91q
a/dpDxbdk54Fr3Pn+DtXm6uwwk0We6SjAvDr0KQgP9kXU0/apjlcR8Jrdzahox+lLDwyGNzWpPEq
uk/6gTYMemQ45UziKBk0y6OPEXLbjHWahYYY5BeqWpYEWe89thrk+E2mt/ZnUjaVHXLkwOLTqu0a
jGeR2+UJ9bARj7M7HDqVHlyX85VTXt+KNrjqo+j2LWqHNzftgq9CY8xH6bcm6FuScWvVaGSjMi+X
r1TYycfoJOOR0DSmA+4CKL5vsj0S3XW3mnq9w5tHP2eWZ2YD/tUqkxmTbN4gyNOJdlzH2ybA1vcA
GtX9jDCDeQj897Cy3HWXlDUrBJWI9mVSTfMtOuGeGflZSFDGZ8Ul+Ytaz7+3PGbGoelMgne1Ieza
Fw2DCfbiqFuTrF9VuMKR2PkrNcbQmMVbP6760WL8e6wL8xOVAdo+1v93IuPgFZia8aS22cFCn42M
XulOmBae+JN5i/bLTFL/1Inevkv9PvnTLlObhkvvaD8TR/a5WsGGNLlZnfnAeZ3se8IEL2gKF/oy
O0lfx4iYm2hFrb9JdP8HTFcduy5+fvAoU4XVri0hulufTMqQNlIpjFthERTKF97mjdLqJ7sy4Xip
JIgzf9TfphRsU+eWHWZg7sJ2LIwzy6V+35qsfTFl8tJTk6yvlLZ94s4nnHW2ciY1yasvmRg5tGzP
RK0OuB+5vAcyO99JzaMLNNl0TLZXXUUJzi2SfjaH3A1UFwyYYi/pNyDNzZhqRG4QvHyTWZQkKKJa
52IYU05So08WaIKoddCru7lRwZfT2unLMhmMNmarel0Xszz6JN2iyag7JClL0N35E76OudXNh76z
9JrCULNjt7HlLetxpFuw+yueQQzdqN+2gLXMi7LWapvP7nLJlnJkEoLJGHVtUL6UoBu6eHEHjH4V
71mQG2zcZD1+KErwk4a54HGsWvjLovW3ZELK0Fryr86+8c/o1trV814LIj/DokL1IploOHLN45lM
RAaQon5B5BNcMl7dcCMSqI0OpeHmvc7Ty9Do6b2luOUGglCxtRqK2Xw9S32HTX7Ce65T/Kw5C6nK
qT99VYBnQ5jR7TVH2ltWgP6GTcG9GpvP3liOfpFgN8X/aLJb30oEd9VktXu/I6Qi4D7LOi1ODXjz
bZ27EHEy9/8m5v4LSPuPU48sFc5pg2Edh/DNDPA3sX/i5R7JDRwHQqbg6ShRlR6CCq0zvo41PnDc
R7T15sbq67eSXPhs03QScY4yhBWmST2eBjXNP0RhkySX1eUpoOqpIiQCmDdTq35rsLdsew/F68ZF
zltthkGyaaemKh4BH/A8F38921bWgymteS7cQ387F2ai9FbE0RYbwNHWio+/XVP/vgH+fuJ79j99
BgZhP8jZb+4V2+Xy+ceJv2qDTX2Q6jvDSZ/oy1lUF9YTa8wP3Sao8hZUzPAo7e48OXopvmBr3vrT
QgvcSVRCoZY6EoSByhrSvVWy7HKWWjGcg+mbdVP6TA+1HtC77m+O7M5S3RKZo/zw+2HbZLKjRuzB
x5s+/Y/47LqlwaxtVPcLE/GDoQcdG99yPAZGnx3NrqrsCMZ4t0F/B7V/kpYb6YU+gAwqzCiZizye
3InCM1iqe7KRgw/IV/XHOunTlvai/mNW1nhx0rW7lKlEODrfZs3D7L1BakgOLvFx9ytgj0f+6G2l
GsUba5PsyKZGxUEw+PAUXGc3MynbkfZh3Zk+aR/oolCFsFJLGPqa6RMtST6Fs0r7iF97jojNzbaF
HRg7ySZjW3DJbkoLeiN3EHZ62SfydTAdI06toH3NLXrPrqztH5elF6u7ojiNCN6ZVzv5qXVKOtyR
zeGrhhfgSrKl9mT1s7mn6WFoqny9+WbXvby6WuO+Ol5T32dJJ+/pu6ejjmJzDy4mu0s6Xe4ZjBCV
68fDlPmx18gh6vzbINIbjeXBnOf5Ybk1E6Q9jEgCSkPsMnuq+URG5pRrJ59GlPWRbqqGRY1h4t/C
Sd6Quwpbj04IkpYVDcqZ0dCjnPqg15jPQDiGOyWHDGFKv5xqmFl3lV9YW98txR38EORK0vMt1gA5
edUpzXWkywlZL13DtddmFEAeI6bdYqTs5Sq3jPGiIVtDkrghALS4H+esObtwTpi/1RMhrFZ7XAC0
PmS3U4R5G+WKd9DoNiXj3NXMnqCShB3pwch0VpZKVP45eoko55qIVo6q/nZmpTDA0c1xjlmpkT2Q
I6P9IImsP6fbWVdKxhizxOo+iSGs+9LZQbHiYBz/OiQ5Kex4vJ2c8naGsirhnGFGpTgIMn2IEIoE
l/V28hJ6mMGTsJdjPTecuZiQ1rc6mfytOa+c6EbTPU5e15wUs9MPZ3YZNZSeFxeaNLfVXxdDfrsj
vNttYZTIo9HDcYdgSxeYVExViwiLAVeQHrR4NkioGRBUGJ33vOqNc0WnYCfxcrvXhMwsVu4of5xd
ryN41Ka23fa3e3KUuYrzv27QmhzHP3PL1IbBywjYxjUFZOWymjhDh6rbN0kBUS3DvYUC8XalK73n
g121GzzfEdPWqDpPhqrnI/L+qhrWWwFBEvaPupUUuH4oLgp3zlmueQ7sBeoOnfIxCbIucqtsqMOk
9H0itcflVJVGGyMIXkg5qOGCQFDZtZQ+wDqr/JCPo8nsz8/s2CBRKqqXBgFIUBbF2TH7/GDhRjjn
aWX+yhrXvgy94z/WRP3ePCZZvzUzGXx3JPHeE5fkfE7lON2LfhUv2pgPT4mFqREMG0GUQ5pphJ9K
bYkr3WYqbcBDCYXICILRrHEvta5gjM2Pcm6YLuAX03TuyWXMji278MswToEIWxAVfxY5velu28aB
r7ECKCxSc6vEN3b+MmXPIAf8TU7XcEDXymApQzDxnAY+aLq2d9DjFrZ276jGOqBvtp/Av7v3yPCd
SHhcXUYlmueWOasIG12WB0sT+QC/LYP2kk1+zsXbjhFyv7w/u6CzNy74uj2Fpf5nCdT4iZoFNBmT
E9a3Kw/adoaGq4fQcZkBpwZv44oUdlfkvONgLVzBxqUtTrP0tWPQTUyg82U55p6GWcAWMkBNztxY
pJr+buAIIbdveUZ6W0UICUv4b4k4wpnpScm2ffcBfWZBLq+bxErXHdhMshr+pM6UfrQjI0Pds0us
MkWy41/5ozPM3vAbOZsB0+zJhLeBoskbSq5yXTxo0AvDGgQ/A0xoiJCaVte+F7yMpMiBJbrAbJuW
VWWuvnVTg1o8NIBoORMtLW71vNn6YuhwTpj6W9MXNlPmfjw7Fmu21PDGzcxglR/2FDtGoEghisoO
7Y2/bAheAC5HHnSg2z/VHPxBNWmhUK9KGqSkqQ8exhye9pmivM679DG7kZQ4eSisk0IH5CFiBhbV
q4Fs883ujHE/jWX7a3ac/Bf4K/ld/MVoYnS3nwbc7IH+armlW4bMkkkTtJsz7s1rDkeMon9Bjr8s
7qYAHYwV+z+JUNOCt4Itoot7uLXbg+8CiNNvDKnAwoGkhjbfGNJZ31GhtOxzmD0ts8as+UaiMqWw
dynRtzOS/1tZr2qgVcw+VITaBTloluwCu9O2roHeSshKnGDdpesJa2fz6N54WACiQGOJGyVrKlrK
Ravo/bv6L4zWlELUqtsZuJaakXDkN+KWd2NvkVfnUBrfgFxa4rjo3W6crhEDwO/yxu5KvFYeTYEv
Kvd7XvtUJod59PNTfeN++bxQKDC5BrCJduRauH22r1Eob+YbOaxN1ELjZJGThqj1sCBN2QmHv3/R
S++tohIUm0StwRml5bp1WqvZWsbofWSdMHakN7M89rWCGNRy5amVq44dpM7yIWyb/pCX/XuQjGfl
6T+3KQSsp8T4PUyadw06bEBe+9wzo0uxgg/9o5nKtdrNQqiv3FI8Bpn/WgFGjjQ8WDGyZSNGSD/v
fL3rwxW/0E4fXSSaS6m/DilSNmbHHMWdnCRH0jTEKXujh9ZLgFlxlfD9Lmt/eGY8oZ7ddmTfXOhA
GIlJudOLrJ2wNOnlfVk35jmnZQ+1JHXPlp2aD+MsBpZOA6Ezu8ALtCecrta9ZdTzD1aTpL8ti9oF
/VGqMvdKeI+9B81PWaTV58rPoe526Dt69qLo4vOdK8aOU8Skx1h6La6cL+zxZY7WpB5mNoPwi2YS
9+IWmwpzdHWhIDwN5nRxoBj6xUejHnEpRqY9YNKqzfwnd9JLUVRISjDNP3hO0r3z/eLyctfhOisP
M1NWt2/6NM035hhTCDQvmtwBjh3fldPPL24VWO/M0p1fbk7q56D39qHXYLRwE2R3bon4zM/whI1J
WcH1wrCU5+lhkLkIYTuhI1rG7EHkrfu46sn64SB3CHFgVQepbBSeORpIry6ccu8DvFLcp97yBq/H
jfCXGxaLEzPbp7ZTHUqxdhsbwBSh9aiz8aEDgdAatVtLz2a+2eR7uyHbT2RUsmvJznESpLdTQ6I0
sxuk8CHO5uTegQV1sLubfqEkoawwjewFRYDYTVhPIxmM3d63ZbBnBZAxZhSk3oubVITfwQSxVanN
hGnmrZtWUtyGBRd+LarHtOYQZe+pqS3h30vou1m3M4zipSSd+1jY7FaKpKUgK+DQI6Sl52cj+RzI
ut+oscXqwpnBsn8t240jEHZFQwn6MgI1wBNY1DoHtkIVEbmAipiumiRVBxU/MQ3VEK1ozF/XGv2d
Zivvs01ra59BHdsBKOjjfgD++r/YO7MduZE0Sz8RBa5m5K3v4R77HrohQkvQuO+L8en7Y6SyOxWq
llBAz8X0DFBAFVKlDA86aTQ7/znfMeheOBQ2aLmuKGDz+mlCkL9kNRvHGgJV6m007JCTbYXhRbEU
0wXqi4cwk6TmWVTyN1QIWSFMV3Y6Odu+VM9d7rtrJUdzm4GlOqLwkVtrglvO5Wva40eubU4CSlCR
fqFSu1tAYZKhnzFv48lTHJOY7q0aP81OyvcklyC0zsamtL7N/YAH0m6LNxWO04rofXzmO5oWeHKN
hMnCrjwWRZKSey3TFxJdqNh1aoe3Li2aFwUb7WvOKt3Jjb3+zNQCZYlAlfOYGO6w7oC3v+TCwYhb
ZeUpgTXF+a9KDtVo+gfTibM9OLb6vHCK9tDG47qa2EpOCSNq2w3mHfEma88T5jx0HNeuOyNRGE1A
bcU52ocKzJVlRgzPl2SX7R2n9qB9rmdfBLhO+zXZTf/WLoZgn4wyeQRD657VQJLPZdz6zB8N7ywc
k+vIEWO/+v1Z+BeiyXIU9lzXZ3ZjYnsPPvAFiE/aYQjZbW+AMdh6boJnMBrIEdYec3jSHZx/nWyK
7iNRFLhQ0gCam1KVcZONqf7C7KNqtpnrqS0W+NlaRYteiabj4HCDy0ekUjGuJtq7KJym6BlK+hMC
ocbOeyQ74xK/5oRo/BWL/39Zjxc0sgJIIpX/37NSQf6/dl3cRq/Nz3r8f/3lvzR53/3kmogZ4APo
7URSInT/FyjVNxfhnf4baaLLW+/MpR+avO1+skwbAQJMkrl0nPNZfuCYLPlJoiEtfCOLvwpW5t/R
5GWwKDD/VKcET7eLLM8ke+kv/VhnYUL+QyIbpp3EIWbvJhS8NYg20II6KLCDkmptk22DNdJfkTPT
rA2y6knPTjZ2+050kP4CYZ8XI2m9si8rnrYwr+Ehy+wujUfj3rNCdRZNdGAI0KasY9KMdg3DasTu
FMaBwzS4LVr1bXD8mUy9zny1qH/qEE4ie5yjAt8+2rZ/Qqhzhw04EH8NpUDfiKnM8fbMd1HvaF5N
h4wYBO0JQ+5t+7hpWNrgdk8+jPedBnTMlHKCIEE2SRuA8eyxvoxL3fKJs9m8C704e4b6Ft0RN0Vi
Nu3kS00a6kJnC4RAo1R+icrA+8zGUuJM7KHX4fVaB1a6mFs4UTVOJvD7WKhFSRbSW9G22VVFwJaX
M1ensIHKmF3FQUHZ69jhSG2ZWbRmmFlt5lJYX/zYn/LFmgIQgQhPSphDpF9GEczTKo2y4FtUGtGD
DWaabJUMKHeMJSxcBgYIJ7xsR8y92HxZRyf235F9TPgC1lhLsSyKZDhNZfOoOeggUthTDH0SPgCj
iQIL7zzVxVYBuXA2Dnz7i54T8WtcuDkHktAM9s2gyX7UxdDOKzPQ7fmMaraqvNZwVnk+21wHdO5p
TWAbYCQ9oazYYowuOn8MjlNQVC+qDVveQ32Grw3XLPYcBlliDVtSPYPMZsPpLBsOp+XnWNopBnKw
ow8hERZdsdJeQ7ahDBus0XSQxFh8zf5b1RSj2jlY9A59bOBD7KX21nYk9BbiJXE3aEwLgpLb+qFz
Hfs6ZZxzHoq+vVeFKl8j02E4L7qiDk5dxK24lv5Ufa1zjhttgOyE1s/sE/5hU30maQjDYrZwRO+T
pGjuwKYF165rGZwRqxGvPujwaxAIdb3yC2XZGEr95gZs+/TYugZE1zA3je/I7x7+G8tqnl2Z5l8A
v5QctzV/XtrBeN8WBYHCiDf8tGqICOvDaEtl4MhVxalLMPePOAP2RjdxClbj+LhwMm69rpyJEsBT
0UFaH6SvDMb/lWCgbkJjY/fkTTU9KHb6JeLhWv5qmFmMBzJEEzNuyfG4g/DPBi8W15nhGeQ43Gwy
n6Jam88LJR34JUwBaCA5X6DfAzjYO9rHIejUZGo5CoJalkCIDjNiBrq1+B5m9vxC9wuwJoTXfHS+
4mon62emSfPFkxxC1+Cgp5dpIOxe9+xKIjax9xMK6LnyHSJrnmsfC6x1xcrjtL6OZIwXWU/tE3qO
qzZRS+0tKmlJOQ7bEiApols5WlTrQlfFLtUOB7fJDw9aqz2fe+Y4nlVrkmT43B2Fswxj82q2ZfgY
2Em+hpwsA867gVgbFjLoSncQHNaw38E4zIXLoWGOTYvN1JQT0AwJgjEyqOPvSV+ph1kqdTJTK422
dUfHF5Fie3w2eFCsHRbVpsctVWNcdhIMupHRGRYO65lHe869+rrSca53tFaX5AXmatpYRtVhqPRY
WPpe9Jd1nWq90kVZnnV52z63pgzXMWG/NB8SJgMN6zTlv+KkglRZW783iNNBn3wwOzu5mKlfKQhV
T8OTG0bNuRMq9WINkn6+wmNj3RPTaLlhOTiuCQ+ZOBZqtrNt4WeHKO++mnXsVmv8LeWRV4lH81GS
1d9cMgEcjpq+phazG8cLcu1Rx0CGfPimtRLi00a7yDMuqVl/xe8p5IGInfKBOERkBuhaab9rglyY
vOg1KiGQDZE75AfIEfWRbGVxlXOlyARU3hxvcsIe3d5uHY7LZU6dgRuLzjzkcxG06yRykJqsTHgY
f3sHsPSM6sEe3GzqNwhD/tFkmrmx2rbtV/48sTgFGcFrg8etneN42mRjXb8wl8b8VkHAuoFHYj9S
O7AkatjjnpuqtB8wBtfPHHn8I4ZkNptKdksiqIqcq6rziythB/KhhjrD5U4Etw9R68zZ6cpK8bDE
w4WWnViKC9zokS4MM0cPldYbLjbLP/EJlbMROGvtlfK1/9JNaO68oOz2gufWyw+ha3ssDGj996xN
zTlO3+QSy4u9A56FZSS0SYJNRgNgNCPThzI2Z9bOqMv4HMlbPukEQhgYjfwqTQJzTTUEStBYxtdA
yIo1Aph1nbAira1S1Y99ZKYPVeBUG0v3LzjinfuuGtzrNNP2pqem6VB7uXlfm6XxnTE18Qg7spFm
HCRB6CXSWCtm3ve5GclrWcb3ZWka1yEBo02qi8XJqYDcGIltwdlFKVyT58Sfx/tuVsC2l1Bkx2VT
a43msghGpGu4EzKneo39Ityhr0bebpBMkdq5HA8KryHqKFsHCEbz1wzDF1nBOmnQdkt1VYqsPYf9
KLcoOvFnXAAveRXN+6kPpn0Y98WazCB29R4/DhUf6S06fbE3am8+eIMqdrUx+oLIjk3ueKx9Dm3K
wazVtnZzIUnefM7UAITFx83qb3E3Y7AqGpOyhahicWkpbz4jQ9rd1zOT7sJo1EWQms22a4kj5fhs
4lVa4jrkmO/sXRagdUkG/N7j1XIDCsSh0Wsc03ClyJZvS3NsX2cCvxfIS2ECD6FVGKVDdRmZg31n
un11bfUBo6Iuoh7L5Khx59CrjMbhptZ+bB2bOcTkX5L9iLpT0YYmqoGpiK5w2nqtdBC+UIKc3nag
pt6aOnMkb2W2EutSVUi/Vp0ii1gaYXjtRX2RkZJxObd4Dl8x0i+B46bt8ElgvNf4Drxg8TlV12m1
9Ci5rQTB77SW8yoIEgpqyiL1KNxWNbsx8EvjcvIadXIjBgGtN4aorIocNCiMXkP4DWVbHjqdiCeS
x/ZDsQzVmCLW+y7NravRVtgRO6/twlVvsDyIQkZ7xJzuJdJpedNoaMf4DPv42NdmfRIK/MlqjvIE
S72jzxtRc9g3MKPdsIEd6xUeZfWsrI6UajYOHRb+VDn3ZjLVT45NPihok3Q7ERi79HsRkZ3gHDht
vHoRYpomRurUufxWuu4iZytbXxpUiB2DqjD3zUzohERUZ2xlK8VXco0daJ/G1a+d6iq9pkzH2Lq6
Gr4kdpYAlnIIx4zUsB2Sfh4BK3UYZ99/S9xsBSSPengJBrx+9O0xJRy9Jx5Ox8X/VlTX/pjLlarz
B0ystxkFEDjMovY8yJlYMF1zuQHJcu+L3AsYxuqq2xQAvOQqDEXwVFm4bwg7jFG6Br6ag/al6+YR
u2B9HlhleRuUpbgdclFdcHjJzttIZ8+ggomwirz1v6Z6Vvs5ZU6/ZmDmXU6+GFBdsm767Mfa1Mdy
cgZ9SANrSI+qsKn3hrOoD53jeRhzomYfFibC8gKwz7A3ygqWf+MHl4C+5gPRLP+7YbXiexSFTb8d
knSmF2xmsrQROd/1yhuc2N7bYOcehqC1sUlmyTNztvnWpJrT2Q2AmXm3KXh4uJhvpbYzeC79fD3H
TofHcnn5EgdrV1x4XB5jFCL4acqNS7+9kEVR3aMRnawaW+oKN594VWVcQyR1feVgcUCiXNtC96th
tolFpXLcmCMJsZVCXON7zjzmhGbhpthI+mQ+m4aavEMLdi2hf8j2ns3IqqdVX3fMMJk3jKuaMdVX
16i7w1g28UVJvIns/Vg/NcGsvrW1FxyyIrUeB8vUyOEUHp3hC2c0bo1TGa/zoovOjMCdjbMUJ8mB
honpBI8E0c3TqvuMVx4P+wSVH5+Pk1M3IfBuUXbbJuccCeKDaBgMV5NZp6suTChxQmC89fSALVz1
RMU3oNhmGB6hN1trU4JXKghSHvM8oUJwmNjLEbOwiNZRRkPEzVkusNMDQTLb5AA5wiDbaVj2LSXM
7mG0RPHFLxn0LqdsVNzeyTOs5I5xZ/ZNf81krnlKp1qfpYAu2Krywl97Tgjcxmo9/mRgEEoqqjy1
pq7OyyACPxwDbgrXZVYmr3mZNepgAxC4sst8cbanlXR5HrDK9kH+1oCjcnhc0MIbfPVGEy9Tqawv
yW55HvSSidQH50rznnwQUVs7mbeuT6YTmlIv0lNCDxRNF4PTHtvYIxuG/djVq6gV1aHtapM4SxEb
HE0VZTmZHefeoelavhq28WYe6NPgjc2x4430SogLNloRhww6JwrNWki4MsNC2nXhgK+rm3bz2CGJ
phCFEfkSAOdAzcV2Mlx1am0nQV0a5m85sM3dPE2ImGwjydnJXsGmzUQan4FeaL9PUVpeRE3KSmJg
ALipkbYecm85U1A8lm0Sn7c4vm+ruXJ7yznPRRcebHMoDtDc2rOi16reRUU+PTKFtM19nghaE+oh
/IxoH9cA1OfsomA8YxOta+boSZLiZgMoRwaM7+rM/7RM9b+0C88FVvk7Leu1+Bb/omSZFvfO8jd/
mEsFDbEmdh6J+IS3dOn1+UvIknQBWb5tmoIyusCR4Cr/9paan1CckLGoAyJG5i/+oL8Lf8xP1J5T
nyccP7CEaf1b3tJf8ds89YHJYYhPgdnK/mA06hXgQzNfKq7Gpn7I61I+19KKLnwbS/sqCZrphVPE
lzC1mu9+40AO6QlTiAGPzNZtx3Irh7LZSs8InhuLM87AxpBIWpx9wxLTP/3/m/Hdr3yvK/zKr9/y
GPsuueP4a/eTWVnSVPi7O/H8NW3V67fx+/fqX/y9H/ch2qiNBBVI4QDPxVz2n/ehjf0ZcKDp+p7/
4277cSNa1idporVydyKxB1SO/+eN6H+yyQIgfuJekbaL7enfEVQ/uP3EoqGCtZfcz9QRo6x8wMR6
4OUU9xf2yzGn97vdY83IzqO8+dwxz1i50qTSDj0DNgVFgNFifzMfsXOa52U7PAP1e+mr5pK95GJO
HvpDV3fXZE+Y6ggOM2VvwN+oWpeQdPbcUeaLGJc+j8RegkEf4fvT6tOjf4wV6aXxT4zknw3c778c
z7FFhwBiNl1dH365BKZ9B4TI3Ux5srG8fpeGb0VTXSMYrv/xvf8L6+DHn4RmjiLuYxfnPy6g4p9N
k5HRWHLAkIeIsMRs2fkXxrnuSPfwXP7+Ry39nj9L4K4A6svITzge//WRxkx/zJgbgFc2hRi+yrCW
eEuLJ/AFeMUC6ywcSA5nAgYbA+NqI9lCrU3hgjmMalQlxvkHpoh7N5Yv/L/uiyK/QHmZN57XPEfG
eCqFfLUV6chKYPkuvzRTDpDVoXxsgrquXVoJMCpB63JMGm769gxxA+jxkE5b14zHjQo1h6T5pa7j
z04NiydLTe8Pl9tavrmfxgAs6HRDeHj8PepOP66fIQneQTsci0rf3yv2DlaOXFipblfRCRaUz1Uu
KEkhA6fYE5LmwYqWf8uon/n9l/H+g37+IBIyCocKhia2jwr68xevFQJ8HjHlyjr27FbN1hhnwrMf
tVTEWNnXrE9PboJ3IstOTT/fl56+GcJE7uEXEKcJ7Bunb+4W28rk1Xs3kq9zEn3OtbWDIHv7hw+7
1Ej888NKwSuP58AWpuTd817Q+g9rL9Wl2Cy6SW1Nc2aQ+S5BjvfEn+9qQ1CvGN+3fXkGrfQwT2If
1+ajoaZmxa51paiXAzKzGax5JRloEnEj/CewdVeN+4fZ4y/fLp8zYE/JsYtHiXzIBwuyF9VSxIwK
iA5ld5Wf1LsxB9ZUA/kYvf6EME+EIBnJmzPPITQ/fx7q+Q5Fetu30R8+zPLkfrhm//ws/nJN/3HN
MJtZWSazcBMCwpoqc8WBj6ZlhwyyvW//+OPe16SPP09QyuHC0/al/dGCLJ0QQAie9o0DURRCAKdG
v2s2fT5yV7h3VpTZO1/n5WYoEctg+sbXQukz11SfUQOYwSe49qORCVARFM+wCtZRG+zypL2fY8r7
cIxn6z4MJtyb8U2Qmz1aRrAynPnc71r3wPF4WlUWue5mQE+2S4hCUX9iN4OFBuV167r1OchAMpfU
+CA7tu2h8029LT1QNx48FA65kbPtnPn693fvz0uspCRG8Dqga5F3lSVJsPz8RWjHzJBd+SLm2d3O
brRLqssp8Tdp/oeuEfvXx0QCQeSlSACJ96/34bXhwceyi5Bn2knkKR7S74XHOIzMOcyiwOlp+FNP
yTTeucCDul7fOtp+Cf18KZcKPzehvy689lskZ5C/6YFY5D3+9oupzPa/vyDur7fmz5+TncVPtyZn
9Miu6hRvlTjX1rjDB0Vpa5I/I4CYK2J2TB+rIcZCxIQjmwqoDEg0ZJWfoxl1qhxn4xIRy9hOU+0c
HED3F03b5BuYECmUHz/cR7VwjzPVbo/96JZrKikuh5Jcg1v1TNM6KpgNuyKBFPCDhTlQJDjrjECM
yxFs1B1I23jpGO4A7Lrl09Qlr6FaUk/VqD9rr3+0Z19sZnYOb+icGcVwUbML+zo6cfSed6nKHn9/
zX69idjt4KtiawWwnjfIz5cs7QK2Gw6NMZEXEt5IWQQHRpsS5pK9+/2P4kTwceV433NIBwSFS5ji
AxafFllAsU4ZbAZ7do5gM59IoDiAb3X0iNceEiuDN1HoizZ6Y1I0rktmiSs74AU7dmWzmck78qV4
zbUV/KnRYfnZP68y0nE8ntqAh8qSH7d9WTJYuUfYZOFtHnW04yRxmuuHP1yBjzuVJaJnBixiiyWA
/qQPV6Cx06gfRBZRRUiudVrK78D0b0KPHFms6LJv+9sxqqpXaAgPyahvvNYhUsf4V7qgYeoZ8kzd
xAVa43SN50udZ0aH1ySU7h82FP/qkwrf5aXIbYG94MPi0tH6lk1eHG58UbKqxPSUJiRTFckOCMMo
e0rugN+dfAzTv79I7OR//iaIg+EAEEiIvJW9j4sNRuxuLgmybrBCPYajZImhxQzinFPYt4Pu0Trq
P/zIX06fkp8pOC4LqjR4z3gfvpeAiSijXJCMGCj3uc1gD5f6dKxc6WzsmK193n9V6fBQK/eVmpFX
ewaOGhpfOEGBYDTK8tKfireEpk+rBDqU3P/+kri/LMBM5NjfscFd4pw8RT8/pZNRW5j5OmODy2lD
2d4+9MJdmPC4zCOEpCadiThyEzEXxbaojv0sPrdlM+06Eb40WNJXeAVv7XF4SxQsw8ncRQPzeyON
rwkh7itsf6CwmB9U5VfB+xYlKdoNqOxnJX88V7AKk5SZc46DXU99vaPD57tmcMSk5cWibQEq7W5o
0p0bEXgcnCb9wzckP9pciLYKji2oBIudJvi4vy1ivKK+peSmRRu3c++G2r2DLAZwltWUYULvmm3r
qYtqirK1FfJP4PDhnM3abRe1t10z3rpNwsvAIEwUQ+Ka7IYXvGQSnpvPEmP5Jod1A9KoOWcqvbCd
WLzrEafLCHiZ2NO5jNxxQ0XgK4kDON6Rfzc4wYtlxxdWxCA0w2Sf8DZIdLEZTUz7cz9/U0u9bm/X
l00fbwY+qGXmV1k2nU9Jcp5mqbfCYfs6dN3GcIC6JcW47zpxQW/BHgrTvJ0CQHpWIeadi5JPvUO9
LQ3TghEJraoDAUa597RTbrt2JmHQ0GhhJay+jk10VWbPcg62cff99zfjLy9Z32G7zKPJ0W4pkP6w
MvSiCJn8OezHyPEzWJOHoTzUpAUgZ73/pP9pze//pqj4D3cZ1+y/l/OO6hUnK5LeTxLKf/3NH740
+YltOB6yX+Q83/nkOGyXXV5oHGlYy/52pXmfbJ/2FkKMjCqhV/GC/rsk0PrEa8lG6JMehT9C/Fsl
gfKXVz1SA7cJeiP/OtcTzrIV+OchITeTKDQ0Nd6WOzfrrDd5ZFAKyEa2vdcTC/NC8cSEycw2bSMw
sVdtyuk00k1kbRjIusukqh7uRnMMaMP2Om+HqTe/8Kd+mX+o7rZk1oxwXmKaxv/AdJIi1oOi/4GV
UOSb3GWePAbYoC6054/TuSDDcqpgdMV0SPQRjk2ylvFmSSlhapOypSCYmOItFERPY+nQmvmDJJC2
nWooSPtSKuzzJY4s/GaRx+HWTxI8rwHFB2Taw+R26L36AD9aQsqeimePcr2Ao4WFzalNLfCPbbiM
xJz+XgLOHtfQRylLGoFd70evYsOIaRkrzAgtc+e5YmDtQS8od/TPuSXQpjC+jDuL6X+qajffRLKa
QTmnoZOucPqyD0DPD+UhkcACDi7Q4mIbNsgaC6BMkJBQhfEZa1oQ0Img4/MyZGxS53183pJ/NVdN
Wcr4NNm4cDZ+pruCUjvZCFxcTYuzA7brczSW/Utmp6O7En1Xfrdnw3nDTWcYa6OrKuAsMRG5Ecjy
qvPI78NRCpgKedWUHizDHq+N2RhuEqI4X51cARBKExVlW12PxnNbu9SQAquDleJC27g2bC+sNrYb
ZQx322GO1mE5ZPelkw0gTzuza9YuyICS0ZtvvYmKXBv+Iyt7mWXnhLveqAE8hnJO9nHcxM5aVQ1g
t0SmMyj/0AhOFrD7nVVhVLObdjHwGBWFqE1zIOdV36rENy/rKYZ1lND+MlIO7Plb+ETVq9l206VJ
gXC/ZvRnr8tKpkej6ewtdZV0NUwVppXYHzCb6ULvO7cud6Vn6Z2KUipaNP0wZlQEhxZO++NUlfGT
GyQE0Z3ZH9e+6ftERLr5ziqn6bqIsEC5HUPmlJTYVYL5fMt7I8YbRkish5y/6/l37SW9wDQH4Xdo
285nsFaYi73K3o5zA6wUYt+F0UdAtMMmPFpWVx7sXAW7whEFAzuVPzYkhICqOg/CwaqBD5YK2oDt
5nAabB6DVZDHGtsKropgAOcXK37TsTf9TezH7akOG5rVu1g/YKAHsN7309Hp6DpRch7WtSmYCAlN
DNLKXa4/fvPomiPCfOPYA0aMIpmuuNedPQ0+stooXt5vPpnZG5IK9ibpPetujsb5EROeOGRygRmO
SY0D3pmq4pEchv3kQgt/TCGZvTEFSx4lYFi87/3BhVl1lZgh54k27cS1tvP6pYaAflPkrvU6BiEB
wtqWwZ0d93DvVBab6yTvvWU7pLN0NZG53Y6OnkngCvt1nBOw8ZXRug+2XUdX7pClGybH+ZcpSuSV
T+r4c6KMdqtyL4xIHLfDreNLPGwVsOCYOeU32YYBxSS1aQOSNDx9lUiqxXFvJNUbCAPrcbkR7p1Z
zm9KjmO18Ucze5hrU97ofFqMOMawmlSXN2vpWSO/J0M56Gm+9cIuQhnQQaeCdFOWhZe0c/ZHzRpx
G05x9D0nXlauxDDpJ4pCISC0LM0HR6SEG9jzO29pUzJ3bwOH2sk2tamPosjZXvd9THgk86LbJo+K
V9G4PP2guOFh+lV2bUJBs6EFLpKr5U/nnh11eILmhWJfdbCmKCEhwwcxHNGdrZHgHmgazXTRtRkG
u5R4HsFOQG1qskZYm8LqZ8iXvldvC636a99ysnFF1wyHbEHJztrv7PYWzgblZOVEe88AUeMuSUAo
CgEi0USzO5FjC2+jzHVfQvCnR/rCws/G2N6ZVT6dJ1E/wlA3dXJD8CvND+UIVhF3rI1PyYn6s3Rq
KKSzDG2fUcjhnIvU7y6yOlWomiJQIKqn4DKw8SazPhhgAcvMnW9GQZ82ZeIdgU8zzu4VdUGf7cRg
VzxE8gQk0YRJmIzH2A3EeYbV+RinfY5bo4fOl6ZTcJUXWrOnmrwjNksDNzcAbERjc4wNrEadMAgT
1lSIYCuuL3gU7Aeh2vIGKAYsrm4QR6w/+esEpfsV01G/r3EFESR1nOab1XUS01Vs3w8WpeuzS3+s
T6YCclFTfaXMYnwNqmSmD9vxOkL3BpV5kKbH5iAILdBt0GWYvqziLeR0QZqF3cYB7wrei9ox9Mb2
Wu+sC6fyPBnJbJf1ckW1E9NWwoRjx+hBnyk1pDeGdA2cw6afV7t4Snnf+lVQXwa4YdNVbXm5BV9u
GF8NWBp0eYAovFWd7t+cAR70lZUCFOS+c1Ny9LksLsLYTXBewjVtco14FyDa3BSlzIN1W9IsAo2V
A3JKmzWgtR5wqRhEetm2E+d8lZdHRTQPhqKT2N8kxqcWDacfQUM5TnwKPD0GO9sezAchs/iRd3Ya
r5u46gBCB+XwGdC9d8oyv9oHwgseAgVB2AKHUBAJZfCzTu1+AQ5CVTmLh7a4B5RGiQYukASBgUqW
k6JB+AmKlZiQvJuzuBWCyE1bMMRsx/rUEWi6nUzfPrqBSndkNsGA+GDg5nIer+ei5YIELLpLXLV7
8oKaLk/ggE/m2Aha+2rKvGefWf/sF7cBQhSoBsemxU204qmzG0CQ3eiwHfJIioVn+KTFRaxUfJmF
dfpUMvq9YMNWu3ugLuT86zbIzgPd+y/BjEl9isWz6WbVXguqQ6k25XaOXGgITeXeAxlOzxS+LTLU
DjMvwJmtfEiAphXbii6NvcLG9FJE5vhos3RySLWb6hRgAtwypjJRlmd7OtiAU4/Q5fszrQna2x0N
P2Fo7GLKXzjCJgmVUPE4fNaUMyUQCqk1wOuWvvjUpr3bTPxDA3fm0sHtRwjNMofvodcG235KoJGO
dJRVS9bZaV8LeCgHMsrpqu9S72R1/r2rQ+COIC6ZZlVPjZs1+8Ft4MHIgcT7nAyeuZ+MtmRtyqLs
LuY2eaoncyL2NswHzPtDvrUcK76152CYjlh6kY1LiInRlvOc+xy0nf5ScfiN4THGGOvGLGBVT/Kw
7fFhV6FaR4qNDvBnibsXsyM9n71HWU5fZS9xLUYuYoANS9PTiGi3ODFn1afXnEJ5UoPFqVlqw7gW
mDezxcW5MIzu43drZ7m4PHt37DfWu/WzWlyg1eIH7RZnaLJ4RJMSATIyKUMhFevcj+5ZyCXfkT9c
uGTeRZub5nluju52zBtisgGNQ7JQ+VluARGQeJauW7+rNoawLmUeW5eCrTIaljnehIulFeXC2qXv
PleGKJBOxnf/q6xHuRkWUyyQqOTSmiaO5XU+plu4AJhoc0IFF/TpsDdqOM48eu+G2/ndfGvrwhAn
EFId9tdG+BtncepCoIM+N2vvtpKjnWycnl3izqqLDF6RAVJz5S2+3wRD3+WI3fwasCS2YIzQ2mER
m+ajv/iGW2GJBzDVmvimxFbsFoN4bEXp3bDYIWHmtaleeIDNHQVPBVvod3PyYlOWi2G5Sj1s5HxO
exPMlU/A2FBvgRhycBRUX1Mdxn7zrACEBB3p3RTtSuiIh2rxSjvvtmmS307BqqktY9O38HRWTEBq
zDgmLkACehEtAH0r4y2YDM/G3eQar9RntXdFFM4QN9izbyrsQlezzPqXUgpN08Wgi4vel4D5SG+v
qUhgi6OZg135rche2nTihKawUuVXbaFMKgVrALkbT7k4rQMjpMnTGiZ4wWahWucwVZbLTpNb+RAO
dvAUyp6DziBDitVTfHkOKZK6LY9GBrNmUxUaXIOYrae2Ndxo3wnTp9VjHGkHtKP4gQ7AXN/kZaMJ
kiY0l7eNG5Ww+PJG70Kzk1RmSHDIm4z0gbrqHJcjR5aVuP19Zc289LJg5F2lb3lmKN0i1gkWSwHn
blj9T50aDg1Y9tNE0+8Ty5J3KwBLEO4Og1Mx6O5u0mmbspuan6C2SAMTPvldlt+kWzcAoOGX1ALU
4P8R8eN/n+FJELD8nTxyem0KCHvp68/yyPvf+uEw8T95i4RsouXbtLb7iIk/nE7uJxOeEbgHWEb0
8i7ek78dJv4nF76TifmEf5WUDn/0d2TP+gQ9Dw2cP3H5H3hgPmDzfofR+6isC5KEdPSiifDuhOHw
QT8TkNMqCRl1y2bpwPHwCsH1zfLRT7sUFEF3M5TpW+1ScvaPq3T91yzjnzAnX/Ib/KSsM+zGGODR
n0AtF7+L/bMoEynPWRx7/VaAwPweYmVhku26TFe8wYrObNAMvEABQSG4xNhqpxZpFVClmulfaqs3
QFEA5VL4PjSup5xSS1+TAbZdu8SerBdJIuL9tjJb7V+7Wc1D0kO23DleSJ1oQ2XjLAZ5NKJO7JjB
EmYvNEsojAMwaKK5GiMKG4TjfE04HZNO8HdJ4FhrSNp4NeriVuc5xsXI3ArjP9g7s+W4kfVav8p+
AGNHIgEkEufONRdJcZJIirpBkBSJeUZienp/YLcd3fI+7bMjfGPHuevuaInFKlQO61/rW1LwvSVL
4E5teu9MtuI+NA3OtV1Z9m0e2dm13wFpIkGfwmDV6Qo94eeFRI+Ok6OKu9mr9lmdXnG3677gFOUV
BCB5CBiKmd07S/jD4wwXlW6p4c1RlvvQM3Tptp2xo5sEWMQVABmPoi8wRBL2AChiSQxA9l4KAS6N
HpPRDu6VN0xMI+N6F1HEZY/S3M1V4+7CqicDTtQ52matax0gVDlErAZL34xW13+EkwwmgoQBmLMo
7YOffT0iUM0jIm/UBuJhovyYf5Q8Y7sQM8p9VzWoS6U70/qVc5xqN0U2r1gHHV9ix4IBTSHTFY5g
ykEsT11PSeHeiISx015ms3cLqMLHFt6Jq+QT80Fw+3aKGHVvF04gKDANSFtMeiVKG/2wx8o109WQ
6v4A8x97D0zkQ5r0y2U5DfVDU2rfbDE6WdHOd7zqkbAp+O7e0jQNZZibjvS8BdVtJB0G5LGbMdPB
Z9uHu6Fsiq3b1QFwPmi4J6wBCbpELJbHIpf0LSLpRGRAJSh/BvNwhW/4/zD5y7G03z3L98SeIVu5
H7w+uI3VSOeFGOCQbQ21aFuPSuKz6QZ6THVZAUmMBlGRXxWSyAa8wxpccO094oKG5bGkM/gYNYCt
gMiq9UaR0QLU4tfzOSw6jLtR5dVfgJT0P0BG8CBljfhOoUr8HvZ+/cY7k9x3WRncMFwiW9HMOT1z
iWvi7y6ZB/zLJokOEhg1VxJhE7CVhp/CcAkOV5gFwAngM/wYa7e7UOAepm2I2gCmYUhpg40dm5Rk
MskD2OX5q6wW575EHgKBaMseABNnkYII1TCRh/QV9/torPHa2MGPTlfxE3eYXONxbiuaEAm77HQQ
qcehpzPVNzC+9oYYKr7qvnsYo4A8k6Qc5aVJUtKctc/Gbdut8raKCjEB/L2x360usb/GfV080nsV
Eu91/O8l0Se6X7nIWTs5OtRfYjUHPk9IoN4bDBRfK9W4+w6TNTAcKr+5fkPyQ0BzDDpoAj2NgGeb
09mtJl8Se1RqAfYp9dHGX9duwT7bmwHLxWlGahqOcRa39+gxeO2DSOSXC5dqe+1EYhXJ6GEaoaqM
1s1cz9jz7Uxnj+lskdETosK5TdSkehOiRT1TnBROXNHQHKiB9WdWQumfTckhH/Vz7WKsU42TvMjj
W0nOzwDA8OgqXyDE3CUoaY98pFTj1aqge0DXah+6ql2zzpjJGKntPccr7mAEpful5tKHsjE13xl5
k46YWIaeR1y8P1jM+USpbLPQY3ybLlS43RYt10OUck9HXaGXRRfTQvp27DnfTbxSkocXhhAtNkWd
BtwXh5JlYQiRukCBLcP12KvxMRftSgShA67bwMyngwL7sHxO+m7AJGM8j+YW28IKSZNFCr1FmlvL
0/WDnidKPLpw8KFqUVfzfSTv+JMQB208MA5Z0hNBmxxHzTbCvp/HCzxRzZT/bIdUXm2YxGfXnEBF
fAvzbKRSkXHCRTWoKD52udMHF7O1+pZmY/PtaqsiARPTpNbLGLZTuAXg3Xb7EkfKgdh5jbTRATFx
nSalDKhe0DhDp7RcJKK0hbcPZJ9yxcoqMvwd9O/RfjZ7aJEeJkxte5SITC1NnG1XF/wRvVyQuaq3
tdThF56k9odPE+sXK2v9R8DvBcbiIbtcUsFCLDgbn/AasYNmeOWf8OOz6EU6Ga/dPtPlvshYqZcy
Yxg4o9k3G8dzyRGVSn2dMgmuE1mMphIA1nSmGr/9mM0Q37XKqeNtQvf5fhDBeK2L0aZLkmIdh5rh
p5IbGeWymgRI6rPtRPgJAIWUy2UhS2o0fNNd+nz19g6v/IV63GuQdwSp8Ncy1rCVfI1CL792Q9ON
e0PwcKWGEZKG6IGV9RQyk2HCYHT4IqKZO6RRfTZfVWombUziJ34SDkSfXaHzBOrVNAH7qbH5cS+N
5+8QhtQ3lt/6FvVMHSMxzc8V+/OVktGEapfL/LkwAKM2drf4Ci+BQtcfUh/NVRq7oSNvzigzUpZo
sXh7/S3DheE6JBV5K/yO+tqZQLwOk+WB0JrzBoc75NJD+xyyVn6U1F0Qcq1o9gEpCyR4oZKDfFvT
+d42oDaBq0Kn5F3iNuZrVdnmbAhU51fNMPjPnonjjyUDzgSKoyFBYlNMxhuXxktL/8M0Sfe8TC6t
tlXELGS2a/XC7pLcYU+Oif1DZrMnGsjbJd9VfU1wDbUk829A91TNFva9O4FNL4lTWU6LMbY13m5y
8o4vARBxmEVMY2QQXldD9USjIvi7lnsVfKAKy0M3xwcOBsR0TW/5w+UcuwoCvgNAspk9sAVFiAZW
xxP9xUjMR7sIZ9x/tUVYpJD6rZG9c1nG0CQ2E776lllK0J3oSVRXxrWfG0JgD7Bp3FedgZ85+YLH
bB/Ijn5mW3JIoCzM7z+0sqh/bAwe2j18GH0vHBUxahnW7A+cUBr04smkfDsdg6A8jg6VwnooDE3J
Gs4lsfPJqi7N4LpPY9/wRBVUV3IQygli49izcYcJeA4asSrbsMHbH21GExjrdB59T9qSyiALcfsG
NyQQaTEXw574VYTmEDP1usqw5l4gjlqvYdJCkkiQijP8kFpsay/rsd8OzCFyUAM/IktVaut0c/oy
jQQrN4EskHFs6jy/luC93FM01JxNXHsZH8ZsJH0Ek5C+dbR0hwkaRoeQ8VW68iUc4dyLMl/0IWeC
x9VxyZt2a1D6zr2S/s8iBK8wgWyiUjHftU0dbJ2e7I43uPETno21+3bhxNaGoKAzulk3g5hbui4n
RqJAsxDke9t6m+2ofsY6zIASlpVrITwD+IQ0oAty1FQbdyFKloEzs53qSN6YVFNppbx4VzgDvQXe
DLxvKk9R4E0pFTvavUtry0K5KeFHdm2+X5EUbLkDnNPQA0Dj0zkC/qp4CxZpP/EkOh8jqIF9OyQO
37DKD25907ZXaQzRjb8x9+8Xe06qveiD+Ks128UXlFTeP74UjxNKEzq24yzlUXfp/BS6uvvWAfsU
u2TxpnlH+LKzyaTW5oN+DPPmxjTFIPR2cYEXLBTdtuB28+Hoji6MBVb9N7eeK7ZY5sWUrDi4iuVK
JALTC0SO7CeIXpvA6Udi0Z1UL03xdVxYVDZ1GdZmR7mGn9CXEhHnD/t+kifjOhPTqGyaL1weRA69
gCq5B7DTAjNjzOC5dECwjZVNfl1wmi92pBQHcfYYW+wjWyVf66yx7qt5oV7Nx9FB0/Git6KBzD0C
OthWQeogNTXoy5u8VNQL5+HAfg88YOQhVgGE1IFpmxPOnATZKPNmF7UD6bDKbnK0HsrO0OGZ/XU7
y515a323erD7ojjUyZoRM1ktLqfVQciwYE3VR4jbTwi2Ack9hgzvmQ/bdtP4Iaei0iJ0wziDBDGI
bFk9CmL330Zwnj8l7b4nhLCpPpuE72jJzbhiLtCmLylVXOLANda7GeeMuKFjlXlAclzYl0E0cDwM
ymDGC1vC1NkNY0hODicDA0W3qpq7Vo8pJKmCx5A6MfonlbG45nRuK27JMDb2Za7bfjjMrSu++SWq
4mjl7wzI4AtkkwbMSLZgTSAWVhqdPBXZFyQZveuK2QeIy5788UVSaHHB1IcHLuSbf+5X12BH1wRT
qMxFBHI9rnnDVDMcBiV0HnVELbRVpT8V9ACA2H5iX3JL9u6oUmZqA/F5bKpzIeVyPcUZVc5YDHou
X/vKgUTTufAnKzqdpB2R2pXqpuMLcJNYoaYnsodKkjNgrwBL7dpq6MBi+322NxCR1xLEdBcbsoVg
hMUho6PuWDZ2ecf0s4D52Va73ubUCOOA9Co/ZiaaW5V2srcoP9qgsHK4mFJ1g7mzO9D4cjJsbNBp
x33UZeNtqVrxKMpCdiywsIOLtnsCGEuJZSJJ+xIT2zPyAUJYTjdQSqaRKY5RdHdPwZneN3TesZZk
oklWiR3zg+QSMhtyd5towN9tXl7TDhtcLEM7utsqDODSsXi/684/Nlp0H7SnZ7fRQL9GP0DxqqxB
X/ixdL5LPFc/NRvo1ucNMm1e8b+4hpatOgmpOeVvzKzbZbXE0S5T0y81xF39rWgJhMsmpOJ2DGYq
7/ARXALrIZcbWPUJROzwUPtN9iM0YsFjIWZA9cYvux9OxjWIA0AyyEMZQrA8tinl3qykctqRdI8Y
0KAQ/rTsvsU9HHOyHOKADSydbMFpoJ6z8ZAPnCazVAd3GCd1erB1Yw7GG5HgKSBw8HtQkBdyzeSk
sMvWPbPWdeKBYdIsVHp0Rqg9UE0u4KWy7PS8tOdeMRLfTQZU3m6aLB6KAWqyB76Ya8KB+iIgP7Lq
XCqSfeOYDY0E6kfvj/Z77SUy3LkyyOad7nRAPjiYglPR0C+3hRjJIXqEafSuI9qBEpScy27sxus5
nRba+kTMwdTYKSCzwu0pGo2ahACySzTfOM692wumF5EWLImhpmEQ/Tgi+VJ3VbdJCkA9GCsoK4CV
VGKNZwAsrkxb02TXrxHiXsfos5U19W/9TCr+N7P3f7c57H+hPopH9Q/K339qG7l8b1/yX8TRzz/y
uzjq/90J6G4m1qm1Vr6N/vgf4ijrMZ4tykIwaP/ROWZL4nfcXgiPYlUgi0IC4HdxlPgdgiriKHZm
zGjkj/4ZcRQn4S8iJe408ktMzVFi0fowov3JORYYZuUZDJ49oEKEyoozGaiiPNky4zZXZYp+BVFS
XipnqU6icPpzVbQZzedFUENKtPond+QkuSkha35XNRsDD3pZnfPQVvT26Ez7NBX05QEUsL4RMbbS
86DUmFy1XlO9ucuapynR9y6MUMgLpkrMgE0h7LDcACLN9j0rIbjKpE7hnHODo/onj35SAeEVABrJ
y+60kxLv72kCaDbzME3l5Yi69oDXAM5EyWXhylvwTi9d0xq6IIR6apZRMiaR+lsXW+MNzQoYrYdV
4lOliC4GW6u1fS3u9EbnBsyBnS3XXTmWE5AYAVOcEjt3uJCcIMWe/srWulBzDEak5BJ1yLKArH4z
My8DQ2Yj0Y6e8MsdGIwpvIn9zix7L14YWdOeAqGhA3c+3jCV8rsrPNN9x1EU0NS2rjLIadxIJhxU
HCMEVuei/iCGVF0x5U66vUjm9qoCUePReEJZwZbIHmdr6EEzRy/4+gCTZRIfOG3lPRF4oja7MaDf
AShWnb1lMEnr82ybfPXCZ/wAFzbw9xVvdZNZIY6p0ne/cZUYTnMYztdc5YNbOQ4MepMgbad914nq
QToO7jw8W1N4VMTfL2iWp28SMOX0KOrMv0OlU28sa06yN4AWqakxE2+NjjQJozFV+Z4Rq3xqTGKe
OBi41APkbqexZhEPogjVby4xCJVfqYBrCCfrhsFzzQl9PLtTH8/bsIi4uH0unN7nImrW9TRdV1ai
XMld97ncDuvKy87CItwAFaHjLaAwjGqEmFMU63VkbPXufi7i4eJxQkKjYXHvwiU4Q/lIsSd/Lv9m
3QncdU9oPreHQgkn245LQCOu+txCxs/tZP7cWubPbcZ8bjlm3X2az42IixxgA71MGdrUulU1n9uW
qFvzoT43M3akEl7V5yZHQR+ZF7nufeHnNiicMrwr1r1Rfm6TSG58B8fP7ZMZB1tpJNlVG9gEP83n
VouIhdkq9Ax4jzxFE9nQqKezDd/o4msQJHrXcfsAi01htuSqw/EwfawZzuZABvalaUef6nkV1JdC
IhsYH1/YTNPQSXQifYQNKI5uCTDMT9zlKgq6nCszG38zybDBAD76+EIpKLfv7DapHtvRIYDL6NL2
hpF2OAdoNX6Lovwaxem+z7t5OKYhmsUZrBU9x1nqfRFGJ+zguhQjP4DeDlJwVlK/OnQnX8kBgvyW
CUNhLixAY/MjEfsGCOtM3QSkvHlS2WEw1Mdy7RtS9McizZLX0Gri+9GU6jXLR9xQHMyb+DwCL15u
kiy3563NV8YcAq8G7c+pdeLaR/WEo89Al8xCLyinyi+WZaWP/dxTANo4PTlfM3FXgH0bS+OD9Z1Z
5jdhF6PGU/QDndxqmpdqqsEI6RRwU7ab0Cw2iOIOF2dD/MTz+G03/+LVwSxMbejYKKb6tpNDf7Tr
OvstKvT/N/f/ImBPjNkR7ImMLRX/wNv7l6PQq5efL1n8xznoP/wLfjeMUwZGgpQqMIX/+5fcvcdA
lPEgs1HHXvPTvw9FHf/vYs3G/F46plcz+e/7viNxmftc2wRyB4s4Ybx/YihKwP9P+z6QS5fBIteu
XwJobk7ozM76+JSPfnFgyQso7asZOBDLKxoMnlBML32r1EfjtN2F6IEdV1B+OO8rtE0EX1wzlHay
+fpT3j5S8mSuu0DPj3z31g4HQGP1oc2KDF1mbAIIy2l352fCnbZ+yjWRu94C6IcmUULr2xqY+r6D
dV0BuGtk9DpomtQBc1Xul056zgUoyvFlCOfytY5JwexbN62P1He3jFq8BOxSPnRKcHNW6kc7Z6jR
JN4m2sFwLIuNzKl5PoO6Bv3doOGlO1PbdIWmWiV3U+170TZd2uabh7L7FUPGBMzQ0OI6za16lnNG
9c1kw3KeBpmBnUqXnA7IGcoo0nIsnpt0znDqOtBttkHW+/dTmQyoFqkzvKUUlaNtF+4FJVLRPa61
ct/oRH6VXmqeRNh6t4UVF/dEXRRwSjc44etajoOYsJFbyg+vBobaO/SWZu9EmNUktlPNGtYWhtXd
xG8BJvT4ZOVwnCnwVAP8+mxcLmtLIRuFw/RVMCN4J6yPphJGdfO8yMy9CdY2qH3cpSExLzeNHihm
IEZpTNHfxnUguK2QLd1gqmaMYCIW4ixPIvio0TA+kEywHpsgIdSuRl88UIYYsyCqZs72iZWLW1ji
8jW1xwZSl262DMYy2stEBOcT9QWTSl0W/r6o8XrgVuuv0pLaIRbNtjz5uEm7s1s09EWCz+1/FG5m
tfTJmO49oqLxG+Vj48jG1FNQqhltbqnb1F+qulWoLlWZ5ygErjxmTdoFN9Ch8mYP84zLHI4tFw3A
yqvkCyD5icV/pot4nw6wDA8YpP33EjMuRCBygJRwp2W97Mng5nQPB5R0YK4HZ8rgJv6OhRg77yrr
3RTe5A0YKQs6i1Ehi5HEqm96+E0tvQ2JW3ANZcfndTr8oGmXQIm695C6W959FX0v4NB9JGntz2t1
afiehao/kTU39ludD+hEOBvt4egUIQXd/Ky+OmAljKvbIZf2lQnidUyKEfKMi7N7Myqe9lZbm3In
kK/foHF21pVtJVW2H4wJfrjVsqS3uG842bpT6J3JOxYPTR+5P2dQkc/Ai0K9aWHF1TQSgxq1KaA5
pMIivOVSEnCuYx9FLk4Vw/vEItKyk8hyiG0VTLXtQKEf/X+wojZEcPV7MLRK7mgbg6zp5wzph6n3
74QJO47/Qwf7iUPgVysPuldkn+4ppRz02p2W5eCB3KoYbE1Kb+o2GO5WN9XT2HrIV95I1c5iN4ch
9wWAJp3SApIM4bAvZEChPWxcAKcU1PNeFGuNNGph/TRDpqdHIiNRrVLVkVGnFekMzgusqR06ZPF4
KoE8ipH60xhv24YJidqTjBhQYnO4sXZqwJFxr8aSDMvxns0/1gcSHXUIUH6ejg01wOzMuTj7nNXK
jeRjfG4pNP/ZW12ksFEKQghFb30xfhx9CYgixBtZuf79WNTJ14FCOrTaQdlnMarl5NJCdZ/ocbjp
IqnonB5LetdoY/xeVbG/H4ghHmjCC7/1hiUHVmy0HBBXcrIfQY1U1QsuFwuCyY8yGasbbnHevmtw
nabBNJ1N2C4/zexUejujstrHLKug1qlh5rNH0IyBCxCLfa6rOntmeiFHqkVsDBPeRDUQa3j/wKfD
pURQO3zjFGO3HXC+zheWN42UtUBYJL+j02oXJhYUadE5IwVBHDtfc4+BFbITD2EjTMB8eWzSHza0
9e9eM47Bpmla5rHSuCSQXLXmPqssBTfY++2SHGUt6scutdPsnupAQFw9w4BbHQm32aGKCnkZp8zT
dgNv/3oW7amGUTV3wpPMR7rcWjF3YEebuv2CWZ6p1Yhymu2IsQfXbePnr1McxR+xhQpYdyL5FpFU
ISiQk6DZ+IynjmlDi+02jyqaH5lI1VtQM8mJ8IeJdlbVTBfMq6aY82aYX5hxgFvqcaCmV7Pqq2uR
yqHb2REBzkGH0+1YU8G2s2bSh0MRi7Pdh2Y3YN4jLlnY3nRoHCe9YqZD1YWseufEZSA+DtNNa6Yl
2tDvXdWblqjO1ZzWTPeLovQ2gr7LbNuoIn1FlivhajqX45QA6E9zw5+qeIV3deV3T06ux4ve4sRB
Dqzn2thlhGw2TG2TXdT71QVfG696wtfCfYtbKWKfPvZdvihqBvNnVOPgsl+H7WnWBO4mLoP8InbW
pKSdtk0G8Sj0UGGXpWQd8qxjaxPMoMrMroKNFgDVcnYDNmoIn3mZgytf6FSfaVPaumXX35ehGWgm
yZOjE/XOyup58QmH7hZ4uKdldKKT7LvuwZk850Sfms9XN8dH2GvbfW+SIBwA1Q3BrQGfcuB0b6bt
4uv6wg77Yo+93pzCwF6ajUNaqd2NSTpdLU7TX5VRhfA6hNmX3GMh36djCfHVnqJqxgpgW/i3lR1m
25g59ZGxCrf7JWmy85J01b1M3fyCNirnSjMOv1yCxL00sdENIwTTfQ94znYdYIM3NYeSUGvpNjdu
kVNrVQiSZH1f2gSNqLjEvyN/BjwwO1gj5V2TBlwt8iVxGXJH7kl4ff0gSpEcSSss0PkamOAxdgvE
8GxBLlR4vGyaFK9L4MxvFLhi02nB1m5V29fg5AJvu4BK+tZAY32bIru+Vb2avpRtShEzzX3Rded1
/t4hhXdEvEjw6OOD7TlzSf9HsTjpvKUTfHpQbsI43sNA+x7GTXxThJZzlZqarjZGOaQZRi7qbKCV
Mc+DO/twwxr91XLXAVkjwujZZ9ADXDsZph8Wo5YfmXGZ/qZ9Oj3WQaqOsa79mwBcxkUwjRj1mJvd
+lE3v3L9ovJpwVbC8YxqaDh4re6/YWTF25R2o4fnOEo0Qqk3z3c6avUBCXV8XFylDtjbipdAKo4a
ZAXpk+m7cOw3YduXzAEbJzryUY1XdhRhEvSTsL1LWofyeswlXJH7JWelAqJOX1VN+okirdQy1dH0
JN7ONYp5hLkHGP8ht2P7uqtr90n648BtvRPZfEgwNdirDSLCkwCS8zIB1sHIzZ26nvlN0MZbJiCY
h0kyK9r75rF9HvukTXdtEsOeZ94ZfkmUdKqd16v4zBMSLMBvk/4lwlPFRMTT9n02+Lz/JNiZv8Bq
NTj7i/zRdePmvm7yDowB96H7dHYBRNgDiRgpoI10nr6xJyPeE7vRSFMEI+SefZdIjC8Nft4MDgKl
igYjWzJzJNiMbReX+yhZ6mRnW1xhbrVXDOFhHDz35OeywgNDv4tmeyuZT5Ep7IcvMsFsDx6/oJNm
Cir/qOxe3+c5OJHdAgJs2VRB7n6kWG+8XRlY9gOlpTMUY0v81EhyhvzQwk5OWLI3HFYJXzInb6Ya
PH8KwL6jOD128+hDRlVy3y91Cue9tpMDZ0xEJ1cnzAur9s7ossOX3LJEcRdXB/omeXDcyZb7IGYi
qAW+yI1SXfgSjI1k7MwRY8+pF5dPWwRevp9qRXFMGOXWR26KhTOaac8BZm9g4gNBRNx61Irhf203
LvsytJuJ8XwDZeLFCZpa3qYDkcxwUNOGf5twJ+QwUsq6GuUGOShE2W9b6jSLJr4lC+OenUxHN5ko
4N8TKvFpOxwk6JvWGZle+/yV0UOauLwmu3Xqx3r0dbdrgjD/qKg4vKdzAfdDzuhyR+KEoWxqLTsk
Hj7kdrKAx7arDOzUyF+CE+BmRnbcRWXf780ieBbrhBC9J6L6Jc6t9jKbFowHk70syByAj2fXpyY6
tAp/+mKnifVtsDD8YQwnqRT5OuNKxp1THnvHhBcVz/TbTN9jz1nFjmhdWmvVHJkEl3rtWqv71akz
rQ1sAiz6dmj89ICUMu2jVjZ79dndVqbUuLkptQSWoNotYOK1MWvdGy/avQC2Ib5zDmj2EDoh3H82
xHl9zqx9DJn8BEOT4+uJwF+lmbnHZWl1aGI5I5fws4RuraMjoZvv7XrtqANp4l2KguI6TnDhXtJl
xzk1OOLspLvOUHRHgj/6Iduif50/e/CsxA530VqOF3WVf4d7jsY8bgfpxbjW6C1WQa1lRLXeNGED
iHv7mZKL+M5LKOAb5OQTzFbedKHXgj63zqNL0g4Z7zv1fTrOg3gLGNY7VplAQG0XDEQ04QHfSSzc
fDFmTrIzrovLr49STrNrWSCSW3BKOJbus88uwbHMqRUcHC7H7VBwdv3sHYycJT9Xn22EYi0mrChW
PXCEU7dq7S50F8Isvuqs26oDbz1CqoXOuvYd4uDD9MfKK89AG2BbrM2IfPXC51hJCkt0aEhYBlHC
6mLWYsW8FMU1omV8AWRf3Q6uXCVarWeI10rQBbl2NMZrWyMVnRNCWpmmN23eRPPOE4W1iwUdj2jA
M4HctfkREHHywIR3uA3wob7x3bVvbcqe3pu1NbINUgoklZyZ61ujaz/JtWUyt7P07DUq/eILgdFV
rH2URc96BaEf5opZ+yrz0sQ7s3ZYhrohWrH2Wsoaxl2Yu9OltbZeZj5/CQEX6vB4xyu194gEPrVs
dTE/rcmBuEDxT0Sffw1lrr/1sbEIh5lakrSMR3VA6qy3sSOnLxXealLsnFzwIPpx+c0u7PSg3CG9
rVz54XMZZFfGmNAxy7R6yHiT/7hun/shww13n2MAeaTaK6ZDbmkqjW2o6n9m7jRv/4XLeY6r2MlP
DhQkRiftNO2ESivCMnPs3SxsKYbizhQPyOdw7L9bavwfBJlYwRxAe/5qRviv5c+X4qX8G5CJv10n
b9XrS/u3c5fzr92f1MR//5t+UxADB+SEIFWBSOn4YGGZzf02Ogzk3wGROWAYOaP4nq9JXPx7rsL5
O/8FsoQiSuAL8gf/ISGCnfVcvJ2aLLYEMqvsf0ZCXFMif4w3aCVsX/DKbF4Z4Q7+tj9NDruuIYeV
TO0xHpkzAYV4LWvC8vgHuk0ctvWhWvKPXjGwXoLstbKxGrE42/gKxAbPEs6pde8NJyaG4Zg8DtU8
/PasvU3/J3qv/kEEw/5luLm+RMCmIvCUv7I2Psuc/oDFcAYuINSLtBR0kmu1Flfuoxh2yhwHVwMS
PPaja9WZHZfsbpMprjl/+JT/318AoC8oDmAEvfU9/MMLkJldE6snxRhGvABnASsAzg+7URLuY7Z7
cBUc9k2AfTjmsJbavI6/fgl83L9+SprYi7CRepXQ6pf4S+dywMwLctstWt6GrsRvJvauk6a8+uuf
4/6Ss/l8rxXERE+4zJQBUv75V1VL2PUzU4xjiaHy1Ed9cMBoQtd6ERyCOUi2ePsJ/q/yy8BFH/FO
lFfWJO88GvyuuPVZe8dywpcu9cZ9O0lx72Q2BxqeviMGuhYneDUfcU6QSaxd+p2Yje49qng3rRn6
vU9WE3KbJFiBOBmHvJFzo55BNZ5F2+mdmzThRVRaegXGzceOjvQvc/gA6oOntYCLaWsEh2mcrqeO
fJCzZHtqSF5xbOld3obXiw7eB+RaKAFPf/3O/VmJ93nj+EoIzcKviO/B4v3zG+cvJaVWSUNDpIN9
iaDhc0rhFL2O/TaUkil4jG7jN0Pw29Dn//rt+BUdyg9m/AD3S/uO/FxG/vyDizrwa5T7FHdgTLFz
n6dnXy/9SUoYEJHDvpKsMImqld4lxqgaUzR7k69LPlCKP/d5HB2M7gKwLXynGHQQ2gt9DWhhnI95
GlLbGkiX3c3iCvHX75lcs1N/4Metr12Bp6QbmZkjiuMvjzXSkYtaFedHfBJ0IVmfSHkIGc4Q3LNj
EjaiTPhIr2JxXU84DhzaGrPowqA30iqlzr8tQO4EJ+RKYd/e6M6g5Fv80v7Mb6NyJ8EGtbz99ev+
z5+1y7VMKm7Ja7vhr9i7XiYYrQde9mjhs3NdFgVidUgl6xvdKoyqjekDmjFz+V99P//BG0YyLAAl
5dnC+xUQbGQRjiZo82M4dDQ6mUBvApIHu7/+/Va3yK8fy4qvw9XCL8eC8+dHqszrwqG8OT/Gs18e
fVSgC24wr3/9Q/SvfLbPT99dAUp4YFxigr98+jhQfB/UV36sZP6Ba45KTdUF5YYu0Y7jLl/yAPDE
LgT0hf9jyS4KL/+wCcrf1Uu699ZjXDjNwFFchsZF71n7eInEKe94yLN0JMUrLFTVUn+zlDUfhPKv
JSOhMyoavE8c15thBcHQJdnvk1zIPRP8o5hY3zx7oqquCaw9Pha4HrFnX4H2Ihhi8tXPx593Odpu
5gVlUi78U4MF7ZRGDK5qLj5gFSzavgOMaFJ2j6SgOkb8jJLDPn0tluSV2dJdUS/hRVhDXoCh8NFK
U506EwegrcuTRSR8axh5Hph2fLQ45/HzsOY2DjeJDEcDdTs832XUye1Q569q4Bl0s+gBah19sHkA
QgNeFJhDXrdzVyaBdRqZ5O8d2X/njhxsx3X1nsnoPtUTyXjXotcYz43cZi4/jDOj+0KBBsuyBMyU
j8lrF+Foc5pGbslOYAaQ3o+yldiGTQFhsAILkiYLG/GiKHXJ0w875pcesFnvioLXG/X9PSTHd4gH
wxZ73VU0UjczaBbu0dQdiCA6lXHY0ZXXWt99AQzIpfZuG8SO3nnUom0NPTkHvmLlMfOSVxhr1KM1
KqFqix0Y8hKNfG5x5eX119QOvlEjUvA1bPsdA5H4yOHHYWMZSOSjMG/Krr1XCf7U4t9YO5Pltpmk
Xd9KR+/xB+Zh0RsSBEiJGqjJsjYIy7JQmIHCjKv/H7C/0/FZ9rFOR5xFd3SHLIEECllZmW8+b93f
kGCEkVO+SrWVBxABJlAICHgexUJaTARL2aQYIOWk9U3+XnqSahSAn6YbLpcie2c6wQunlnNLbPJF
27Gw0A9eRQYrEOcw16cic50xlb/FJcXbZIaZ+XrfAP6pWefVumVCMcABWuNS85C9K7HCiuXJzk78
bmnVag7dWE+Y3qQ8cZejnYnHLpDTd6YRWARYeaPPHF1fEdVxclpGA5Eu4YBVvBpVkd/0qNqA/ivu
favnwZKKV9ro1V7MoL3syHngGMN3JD092mlPbrU+GDKD65Yq4y7TiGnntTuPLBu1ptoPkQs1uEhe
3Yic0YqNk+HmXtjN+SsV4RQCRfKqrUX788KVTNNw2sNrE6skXCDtcEaxVXskMqJRs3+/AgUrjBLv
Cbx+61sDySfH3eWqnHhYfbJmG6s/fFXUBlUIVpCh8fhbldcFw0PKEfogjqOKLF8bo2Rbuyxa6hKv
5w/OxyWL6UuaK9BkQxwV5CVy3fZL7wEp6TsKIk098ao5or6qPK/ZJQPPzsFScLc0zkGzgURZ6Gkg
uQCiSKfhWI3Q0VMsRIOpi0pmRfJ3pV0DlmPxO3wPli6E0vUBF6p1grjzTJOJEtSUvjc2nzpq0tdz
uOid7L2jNsLAB5GgTGMu0AJo6HJ2kNqecS3ROkaCsTZBssIP5oV8iizZ2QyWhmGMnh7zys38rCEq
Eaiynb3QhtGr43l38lRWMSAML4ACH13odvqOLXZ0i28ZSMs22yY2IGTZ0u63Jh0Fi/dWrvgYQ2fl
liRdm7ZNHs90LFPh7w6rQIcygU8vM5T0WjryqzWczRAOqd3b1+eghLjX24qufU4nPlvS29d6RUcM
/sGJ804ZJhqvCgb2rzC2GIhCIE9hkYd7Pk2c6Vd2Yii7dduxK+f6/A2Rzb+vrwQYn9O6FTjMJHU1
Aeb8DGqaPwlEe9yEoDtk49GNUyaNy3XZlC6Kdh3sdKXJZzU1taMl0/espmRHsQUQFUNb/450rkkw
sYT7wLgbEdVeFKiz3njTunOHkwzvL61H8GDKwm+5JuarWRtddOvTmZhb3VpLdcS7VfWtlPeQ7vt0
cY7EsA9IxOyYYTvcTnmDSbPQ9z44eU3Vj9+w+STuFLQTP3VbHgAyOjA/Vb8ESlYk15WHvsi1arYf
+kVb1jB/ft1XjIwPRQmGV9W20GVFO7Tjc2jAqdtgPjVs1xU2LfxLUZOmE2mCYeFRjRWLTnoEnrxm
WeGmyAzYwKMxPBKK9enijvmcgNVjwoKozymopEHKH2wGTgXn+Juv0TFqRBniuGRsFLyw9vTtu926
x0mPCyAEA5LT8wI5S3a0bT61vppRprVGSX5Nh3EXRzk4yuwKSND8qIoGRGnB220w/L5Rp+z1vFbK
rnhNXfFeLtNDpKYzGwaSg2HgVq+7TeQRF7OOV4Dqf3Y1OXbm2woVNEZ/ddpecJcsSGWbvi6bAGcg
hhttmVyPq2oLYwDyc8sJ0qZBUYNe02c7aa6Jks1lYoruYI4w2VqLJtlkiMmnK+kFWT+6u6rygB83
nbmp2nEeN0jw1b1knPKVCn7PRIRmJsGg1fjRwXsLPUeQakzJe9VUzwxadMzfNcV3hQ7zPePvqPJK
gEBx3d2n2HuFnHOS1SxKgxak0QUvmIPOHCNh8oFqJCNB6j7Om8BaOCZh17CmBvVQHSAcO7caShDk
jHD2zDFSWAkMYgCAS7aZWGvUi7w2NGEGDkXyC9WLX3slR5jrMPCAM7KBi8bSBsxvLZcLHCCGUgj2
6zGvojHuCw38Mtt7G1jWKPaeUmApbAF0m0q4QviUgWkwC5Wpf1lt8FozyVEQJYmCDnAJZ4uKqPyR
LiRs3WDRlQMns1ejutvhzHPovOYZBoqz8XrYA4MBinIwKqaQXaMNcWNLkc+aEZfHrqHs+GOm1vO3
F2YZEk3rA9lbFzmEqTiPxx9Zh71V0biRPzJpueUA9b12xl0az9+Zp+QUqQmClkJ9rHKHjDpch2JC
R6BIszrZ2JqK5sasdKhWemKDNzb2eK+nW6Md1R2Onatp8C3K6y0YQ9JEtQ9AcSY7N+aZxuJKGeVl
ApWZRTg+gqC8kHbubtykwHvSAxpEWdR3aPXt9LVTkfXKNzjiLutJMw7dYp7iLGVaTapHqRiZX8aE
TDXt6XQkmrJvaCL57VTw1q4nnwXV5EZdCEtJn7xrU+UFgmopVF8iTVWK+dHoaK/zhJftmLMDmaUd
vY+pUm11zc2fyqY3L81FfR50QgWWcs9lRImjyBr5PV5oDLMT97vFdrowq0iCxdQsOPKRMamc4aBo
KkwqneM4dJqjobLPxQQHVbO6nTJUXojBC7+1nugRNxAODF5TZDctm4x2MrAMpoIMOUIWrNtqXaIc
mENzHF+9oXfDrBxOwmXFQMORG4WRxs3CVrB+zsFVTxrVhxDKEMdCduuNR5pNd+eVxvezmvXkyJZ6
ahfm9zqVmd1RtBM0R3QwCc0Gv3bi2zIfj/WsvXCAbAJ1sORlq+rykbLu15Q9jUZ62OizdzFKghoW
M9lVOvJpkLm5YP86sus1nC5dsVwxBZyhDOjqgAbeg5Fkr/VcHEkwpltUS5Is0LiqJXmNonlHuis2
50bsgTt9pIg+IePVwd7pYgk6Pee7JtK+RgkublWp1V8TlXtfkibvtMw55CYrrM5ZDQiUEBaBM71i
Tp/7bDruU2WU8jJWkvGhAJlGA4rlRukdUj0DKYwLYDDqEteiljwna8R0rSiG3m9opxKkC04rw1CT
e7fdwpclx9SXoQ7LJN00laz28EJCZgraA8r4d+bs32N2eynZh9rSukaKrfrnHb2bOISt6U6zrtWY
ZXIdmVCmY3ICDtfwY41Z2Sl84I257pnlXOWQNDm1MAw0bRx8p32IVM9VwdaDzHi8ieHRYvjGpGFU
dmXY9XN0MVOZBAWZTzcZk9d3TT9g9adqOyVWB3orMDtzTvS78y4nu6o8JoNBGmXOrh/j1HUEX0HU
11nDkzCWFxiu4k0mkGipWgxUQKjee3RRtr3CavKQ0X/Lx5a/Iot3FejaaxEN5ZHO/ut59XPe3HVO
mlxwWH2nCMG3yu07d0pC2DsntAkc9bB19Bkk/bEWqixzafbQdYcrq+GJzNm6B8asz77SB8BSnLxS
IA8n6dHANTuP3gJwha2uius5IYxRjMx2BWMm28zqLpR+SYi49eWsL9jxNVwed3nyVZMEK1H0m5wG
ERCb1cMYBwHfE2zDrHa2uJ5HNJTm6bz3nomsAvDZnw/+v1ac6c2rGCgwFAOYXf1QKev1Xq0F3MjQ
XG/TeqQyV+Sp004dLWrzlMSsvz9f0vpdRYOypq4ybwP7ZPXj+nsFd0gHB/LDnIVKyTk3g3qwsbru
uampQ6Yq/V4GmIHRrqhXZAFLIPRi9Rutn6zmi9vUDE8kGmGDs/Wa2fSOquxsx3nIhvhW1acF6Zaj
IE6SPUAyCG71ONzaxcpucTty7i5+PNdOz8cyR9Pfkq4Q7/aEaQSd/xNTKcDPabwyNjJPF3Y9FccJ
QQ/nIJY8o5Vo1hit5IiW6Rzp8ZRtV5r5+dzXa4Z717tvqRJJdOiNx+zHmngKVBU2x2zfit0Ic0ht
+u+r8itggt6EQ/VR9Qzj51ua5okoGJPOwqjllINDY3TRMqe+t3XyvCKznpJzrKd1sM163nANdfIn
j/U3dTjXo39iIwCn6fKxfMhU1jrLkfVh6rTmpqUtuW8h0QUCNsomUzBAFvaAx2SeGJ9UyM7Upw8l
MioGePuhCTeRYX+oXRFMtD7JvD50GxR0FvuIT59cu0tGRlzNpa5fejWNdpGK6rOy6PUhFrn3aj2c
4To8/3l1/1qzN6mPWo5Je0LVSLx/fhJG2aFDpigVtpHh7vJmdndNzP/S8uphauXAQKYy+iUOnvsk
xmT8z1f/zatFn4AP4Lk8ClpZP1+94BuCLFY6BldJxjIKOsge0PL++Sq/CRpUmQGAoXn5TZuK3VS3
6JLh+KEl5rZfEPTIFLHR3CJbz7/OHbNuf76i9rsvZsCCd6lvo55zPnyxpsSAaMJXI4yTtL2MOgrm
SWfKA+8npZzRfRBsn5tapXqm2/FrMeUzqj4NqUPcrJ345G3Jn/78mVYA/MdVRx/RtlRWHkXgD6ET
ry+ZeGrNgs/Sl6q25h//Tn7RVvoVCtfrP19u7TJ+uJ5lEaTxkNKZcuBg/vOz7XVHsaMya0M3ca6l
juytXAXwFZ7JeEKwAWsY/kLCeazV4pCrzqNMILwMyXjV69lb50J1QN6/fOKstHZlf/lYMIItljrv
Gei7nz8W0pF6jpGPhYUHP9nJSZ7thve+Z2Rx06NY6KvmKCiSfWEiqQ7aikeESJ+SrlI9azTJN5I8
bpPXur5JKuzWHdu4Hhlg3nRpitJgz/zZ5C8mKUjnHABInnRynD4W9QZP5RRhbrwTOJdvHShf266k
t7R2HTOIABtdzdOtWXTptjXWs7UK6ZhB62LLmFPBraGUtbbtzrtMuqjy8OdHpv96b9ZOssUUqA16
z/7Yz8VGesI0S61DrGunzWw1MZPiTKLnY0FdzGkAcggoFFNXYFI+DOr5a1Ja3YKeq0gIHUq1EdsO
ZA1GANVe2VkqXaJhzZuXjKy0RaUM2adAeeZSCY2LT3frs9vdz8scAwQmekzDsmlKq+t3/Fu/lVoG
QVeSbJKUtoidXcWnpjZCwpXPeEIjX7eLIxIeudNSpDJKngRyhIb551v56+J38M5keel07lVmhH7+
FEW6GPWA22FYz/JCH7kxOishAV36yYX0XyMNrUOmi2GLqo7ufIw0dEEixhSyGqtvqoIpSYgGzyeA
HVe+50tLhcOhKgX7mlPR1FdgBCUfpvfWmckhBt8kXnWO8MlIv8kpOO9lHAG5v9muWs+MJYd36ttH
adCbZ7AdkVfE2eXPd+t3D40GHg1Qy1EBSX7sHJecXHUNZl8o2kLz9RxbdVmi5Ctass4JX8WdMfZv
63lpzig/9Y14nwv3k4j1a4B0kEXQTzSYxf5VzZDrMFxrTatDFdK64c3NltvAxXK0d+P82dX0X5UJ
IC8Z8KbvyyiY85FKaVTIHVVbB2JNdhNkdTX7a1tyafV462mxRQGXhHrpaHLorhnfFEv1XE1VdmUX
JPemGr/WrjZf5SaWMAMH701mZpzMUZHDtGyHq9QYb/78mH7dR/nE1toodhhoI4P7eVFLtP+AXHm1
HGVOwqrF7F7JqED0KucnStmqP6j5J03L32TfXI0VoXqkiwy9fXiTclKHsWr0CtIyhc2mMkwO4pN+
BEs77QWQXswBS5DPWX9oKU9degaFyrVmSL1dYSYEKXcC1TFEctb6XYb6ngWgXVBa0QKcQ3a1wRFT
2By7Dat71hdOE+eaSKlxcMKjwA2YOyCaQQne52v7xdT7hHlmIFdFZQhcPxwzjDHp3SaR8Zg3+gK7
jqZeDYoUYi24deGsmXU0eiEQ7BKEuX6aRuok594GCHuVgVvv+3oSxpWFy00qHYroxVCmaUU/jMGy
sAz//Ch/GzawlUDAY+tMzJsfswEXwpTEOiNE9y9us4I2JpSRJdAts2POoa7YAznkJp7+StmcarbF
gy7HxvXHXs93ME7GC2emRnSO9YU+0hqdk5qaaVtbftfpX8+tTbPWgMPTrYWEI41rkfIQ/vxNfk1g
sbwhu0DNpIMwWDkJf4/3MjZpwUqnDUuHzbifxtIvnPWVAGV0GUuv2HrMmH813cjx4bNln+yZqx/3
h3zC1U3Hwv6Hw6GmfdT3eO6UMYVXVqGa00WrdDndahn1fjenEm4wFfEEp6DA4E9kh17jHclAj2wn
tPQEZf6XlZWN36sOKNeFZcreRUfJoQFkz+aLqvUX2Vw9Ky3F13P/gdKGBtCF5nW6E/gmP1v12g2w
KLKnFCVDtVhrfKtmNEONfZLNaD6pgKNr1TvKAei5ZS9WMK+aF3BA7/yHpgdAgx9mm+Zh6SKwYTxZ
3/75If0ms8BPzdVwJ/ZMduWPjImBXl2ZjqIKG5oU5wZBYa4t4XVku054DZcOYXmcLYdJRSG8rHS8
KHmieVAfzm2YRe0RTknP2LJbn/I1vjX2g5ku4KS6+mtJRx+JLb0IRy3m8M+f/te4hxUaGQXvvcqZ
8eMZqe8AUhYUXkLFNUMtor+4hopsphx5rkblUfFJ1PsleXZYU+SnHMpMMhkmgn9e1UJrgcll1Dko
bdebue4cZtzYjs+9mPb8eHuaQgPxBSUHopF+bQMOXeMy/MrIimxktrMQs2yQanwWPD5ulOcPZ5HX
8r6tqqH1539LsewZGyYlK7MwEY1BaZDPgHSXLgDtMgj2n+nXfnO59RVHqWQA7mci4+fLyay2WhqR
GVMo66p1iiOGT0SklrXD2fGzeo/7MQt2iHFEFBSdCNkwvlvf+L99PSEHuo2MWYRCCOvoJYNJLJSO
P5lY4MjMY94hIyNJypg9gzR0n1hjtNfgdl6bjPN9Gc3CQ9Lf722jv2lttOoNkzUbcxya3cg76lPq
aCFuMfnkMbQMx6LEJcOAyxGhvQ6TBVRKm/DHEwYo1971KaEcfkj7UgNN1DZMmekYpLpuvecMYwog
WnhemzGYQ9UQw2GKxoCKZLOTMSYShR4bF2g5FDoq2U2L7eKWY5sROrrBPQTFcLQbJfWjNItvSs7J
wYJe388Bifk9flG+0JVXbVXbaWMDSplELSjyKPUdwUkNeyhcksjoqAhKyuoJfWq/zArjAoGqhQ4s
81LfLpoyKGszuQDnOQCDNcuMklVkhIbTuHsPq6ijUkdgl5X7ujNvYpHovkJ1+BL44UItZtFeejzJ
QuAK1icvmvExUQfwQhIGZJUDMTI890Nxz4sb6TGC6jIXgLXY+dxj5KhGylals00uleqFyrhgU+LP
OppbY5nX8dL1AYJm8cGmYbOTYjG6caSTQnwS33M9NQIX6SHy8BE/AxYQblBu6uPdjfanlGVAE8EE
eMrddo1FeZir0Tx6659Pq+6mE/qD5aA2GScbJYnVG7teFuVeT1v3k+rPx80L2R8vFG8weQyBRv2w
1ImcmmU0YL+FhM3FHDclok8yjY/B83wJB4WhxYgWlKEPN5hTmEUhIHYRDKSgngdqoYPEGT6rF8Qg
HfaKmGV8dir6mBRwUWKnSXLDeYKw8SFCxYrLlK+QTtBUDn5GMX6mOLc1tN1whXMNWnqKYbWHSqrR
FnBs+0lZS/uY2zu4+5Ig6yTwFDepuPwcQuamyIe0qJygt2uFvnza8rQZ9ExxxSIVtLwDtG03JNo9
UHbIwty0h8c/b1pnBdzfD8Lnz0C9GlgU1ClvFYj/PYzx2khHl4odwHbGxnxu2n1hGlAcM7VlVmhI
PCCnavsNrnl0zY00r6sJ1WnZ6UznZc7ii8GR23YEcspQE0igloGbsmnJ7kQdFCvzGVhhC4jR4et0
wjk2jWkfnXpsMJdBlbCZYOaFo9fdGk7MTPig5J8kX5bOd/jpO5LA0hCAWmVQRWZv/vk7zklnmw1b
aNDzVh1hn06BWsfa1huq4eL8Jbxe4JWF0cexFfyAxmO09Zis81cK9JZpysU3qEVsDRHFe48BF9+p
UoX3Wm0PDDa912gx9spgIyHD4sdPYuOUAVXa1TIZLpZFtPu8sbHFsxY3hJY90NVud4qF7+nq4b3L
7W5B4cMs0VCVSlDU+uLLCDgz3Nggk017PfGbQc08/EYI5p+Ykt3a0Zjfzkv9tMjUIAj1F9bY82FN
XIDjRqyjc073rFSrn+V/TC9v/33f/gGA8bZKyq791z+NX3ZabicVcTSVDqVgHKN/vp2154H55dwU
xJmkdtJD53DS4ZjE431RAFM1elMLlk4zNwnTq1uditc2tbDwydzc2SgJ1auM/jLesLxmaQlWqcli
9Vszpw7tZQ9eMrCr4wA9no6wWe4pJDG5Fws7ZOz4+5LW3iWnPHWr4iZId6M1g0ZvcHSRutwCj33q
QZQGw6Q8FBSk4YDK/zqzWQ9EmmNSueUF/iWzmSfg5xiveKggrXck8+7t+sBlz+wgQ83DJ7XIj/YQ
+EWohmUgs6IcidXNR0Vu0VNwUXsMwno0QX5KM/UZdZS4rAGab9WlmAKwKOm1sDscBVzJW4shDs0Q
bfGnoSENdSHi0p/6MnjRcYztK6hVbaAhVZnsizlm+r6ZWZxDim6TfwtNzGbY3OPmypQYuCIFAnLP
96ptlpNeoUjTmmX4oVVVuwdFr9GLmspj2sJZyGIjDgS67sdxyOUdXevI13QxnOoEmzpTR2yQmRp1
GntpdrjCDFcokrwDbcUTvKZ2Dy+R5b94/VUB8P0oGRG4GlViS1tnWdCuH4ceHLPbshgerTnGeHkg
VmJE4RZbS2fqr2o6llKnpNe6WmGCAzD+xYgczGAGjZ4sFAMl8GRB7RQb5aDhRuKECC5UUNAgjaJI
tnyytf3mdWGRUFBYRdVrqP/5dWltO88KHDTg9aIsSS3un6wtImyFeahjVeknpygAPx/DnUZFiP3E
wOPVpJj/8wUxe5htvocVaAOppcsEzYs+jbRoea0i8jtX3/UV3MdunJTAUBiMA0AnLrW0c/ezmdR+
KiIQMXlVPCbxKj5K2BQYFreyjWulSqCPNWHT5uZLpJu+Kolgc8f3wLou3eI8qe1m2YfTLDSULub9
OBjPJv6fm9lz7iORvHES73GIkP0lnAtnHyMpYggzcW87Tjs7kbsMYQ45xaISf44CeE1oU7kKTRrS
AW1zwvDAJSdoC59UGH99VLT4UKSTYnFQtz6e0u2sRBm8QDPJi4IEpOZ6yOa8A5ojdw8tv/nketqv
iSXHNotloXHgpVXtfUhBXORtwIxiM0DHZDAnjTJUgyl4TAoaUeWiisvJMxOIsXZQV73cy5YHgvGA
sasKbq8zlrQCRgcQESfnrdezUakgI3y1MoFNO1oXYsekocCs5F3REq6tct3cLZg+sFzyW7xwv2Gq
hSVkCdAGSjN/XcshCfOSYghHeMf9zI+pTT5ULpvdYrtXgPCygC7De1Ph/r6M1nvm5N90wWdXGIkM
ZjdaLqlr6TutnyisVPKhXQgTmkLkP2+tdUaqxVS7eEZRZuw8yDonDZEvGhECkQc8O2R8Xb2sRK5e
jp3ZhZW97qZFhhi8Ji/JMEvb9kW/bNQ1zM06oRfc0fxaLqygbCBELJBWzha5e1Tx7D0ZC7vN6uYp
STIl4L4Zu1zygWrHqXwqLnjjKYIuwNxMf/00J1Qkc68E0lE4zVcoQ/xeH5stfqK4cK27bip0SEQJ
XuCSnAd12Eg+0E0LN3FqD6JT3SutoZsOAaE9eF3s7luH4FYK/okak0GUkdf5bYX4G813F8q4lXj6
oCIqu6jizeNrKpaWXg/KsvgwsFrgxJUdMqPkHfQi4d7llhtC2ni0Z+d7gV6XQVBTPxDYBkxlMmNH
8GcVW7MbMsFMygKRZ3OOlJ7N7UNpyhUU3rPaI9MRBfdfQNnj0M7jOCcO/78nOv+vZNj1Qt8rWiEJ
xjY4O/114RW0+tP/2ZUdIe7U/5Dz3Y+2z7v/wz9b/+X/6w//8eP8Vz7hwmm8uoTf/6RP6xX++s3r
b8WPf/3z6tubmL/941Z+e/vRir/PcP71q38x4PT/cQnWUF/X4iRlfnKq/8BfOU2pq/2Vi2HW3xhw
uv0/7oqJXdumKvN4a17QMjku/vVPXQMPZ6+znTaleCYb/ytjLPrsH7YUNhGVPh8pH2fANRv5EKYQ
A3rTwhYQTHkvTEI+jiBaK8UNPEP1SVidhoYldnNc7Zz8mGAGoV2Ad+sOLryU+9LUkxvZDDEAr3E2
3yxkDQ8LykraUVWs20co0b14YrQlmjeKUrlPuHbrjLPoqMUVQ0X2mN81zGA+sl1aWMT1w01dqk8U
lScF4ej4kFh18RAvZfnWW45xI9Ui3esmPn42yfdBxkV/W2QTWwpw3Wk1pu6oRjVCWdDEzR1WjXML
9LKDaOeqGg6jsnfnk9dHGFqjnsurC102d+VkF8vdgDjaONhiKe5r1YUPnSZyuC+0qgC2bY6Y9KAR
W12MTPKegx7Dldsw/lG/KYrbEzYaRI8bowAgeQTJ5HkXQ0SijYOUqcsT0zL1mynNKglpq2XDk6LF
3htknOl10cZK2+vSawqEX4BE43Tk2JZ4zGr5Cj7BxQ0Vm3K8WBRreO8iB47QBAf1hY4VwdvGPteQ
kXvSTfjQY5piAGoYykXNu6+GVe7ar7x45nAwbN7ADbbRTbzJha0uGzHVpm8Psgq0NKYtD1kUJhW8
yQezrZKvUIjit75R5PdJbZ3rwkmgt7Ru0+0irBOpIxX1eIkkif0MbwYaUJYsQu6KiYOYlYtN3qLR
xqesXvbWkI3bWOvio4GnfPaysDjuMDdUaJsDscHKGxApMAR92y04H23qaBYbhBUxfeceIWMe28zd
GzBLLTPT9TAtR2zN6jQ+Ukz63heslqnksOHj9ox/VhKn926LaWiLzRf1bb439ir2FtKFhr+nOVXf
VE67IIV74z3OC/eLKbFXAXjWZsaLqB2QYhDYtlAxXg2NGREvHhjRmqzYx5s5CdV06YTfFV5yaXfF
XW2kCa1SKY6WNVsnh1rIVynz5CrGu8He5fMiwqZz3O+yYIaCiRwlfx4gC/VMolpTt7Gh69FqN4n7
G3QIIgNhkk9w1QS67ou2NJSQsUzsleY8bo+A/RIf2smdm6IkTirNbEIz7fRNbXgPeC8PX6XplEzb
DKx3QCqW2A5DS5HHZV4IglRULN8sXIPEF4yoRbJNJuHgYybsFEs2kLrjQXWAxG3GfjFc+MRqUh7Q
eICRqL1BPLdjAg6t0GJodDDDhunYkK57vsjGZtzimmuIwMxsvdmiHNJuWg6Ezqa2pf2VwVlJidiN
HYWhqaI3v3AGbZRryrpCBomViD5AzKxZvjm0+syoyGhYwThPM2U45n+wP1ZLDNw3hh6X07XZOHF/
FQ2YG6CLRYl3n3j8qzvhjtgUz06kjV86VhcDToC7piCiLAQ5ZxRqvUVJjv13vYzMKYuke1DT3Drg
Xhg391lbIYLCGdZLf4zDXB8HUCC82PBfy3WAJn+iNoyQE/fz7Ec+dp4EnM2w+2b1oQCUYjH/xUJa
NeWtq8BwLhHcD37BKDzgiWZb2MYY76K0zphLzmdsM+pEdzaaJ80TVZnyuiwt681WmKfbk1p6lE1N
S74aXi6VDYSnxmdQAN1Ywo8IEpP+WKJxe2zMgpE0NdPMAERMvLfUGvnGyk4CJYtBy3bRPAuWlFWk
6OHFIkDKzR0Wt33aI97gKxa+Rv0Wub9g8gs1cYa1eFrK8SuDEu7VwJDdl8pJZwBT1jhjcaRj8C0N
mhKyrqcdcYi0bGq9cQ/IB92913i32LyirXJTJLSpYk8na+pnpplL/a4YSrxTx85K8eOjt3JAxcBg
bg3s86A1c3LZcYjZWgpkTq3UjS9FZ4+Bhgphg0erfeiTMe6gtFhuwWQNGtopHnJs9nTaYnGixAsU
/aUP1bn3jnXVKTQKWgNfmoqCgzDL+kaBR/VNNabpBddA86kVWnaw+yENGM6N7tgtEzdsNKdlKjyd
XhvMCt5w/hsfRlmMwWCV9x5hadqMtOrwnR+q+xSTHGT8iBgumgZHkNDVnHivFY3hF7h7hUO5zjfQ
XR2MrQV9WARuPixy0+b2V3JlHmuPt9ZlRnflnfJVvymTykT446krFKx4cZwCZ78KjPuIaRg14XzI
0Q7pebWH7lntOIKO11bbGDhDVh2YkFnjC8OhwrOATP/YR6nBEEMJ6Os4F8ZCziyX6rHJR0o30VSs
VoZDbR5qsx8u0Xfj7lpBcrI2s9olLxYExtMAMJC2W+bdlJK+Py4mLvL+Uh4XL26/4syMY8Y4TfVF
PWXxZYEHOJ9lJlBZxsQhJWFsbNMxb3vDZ+leitFTnzKttcHNj9VypztwlxNrRlUQ2U7QOukPThr5
o+0wsDtGRdJd8/TKr0imKX9YnRKmsgN7o4N0Tar6DfvA5VZwwrgmc5lA9pUFjlHA6xnFTcShrACA
YnIvQd5UA++bMxm+pib2Sa1XcnaBJOak9cpS35dtrlzoZiVfdI3pr11sIoreREzb0P3GTWTElavt
XpnjNF9atx5OU+7ZxsESZfZcjXEc38xmh3MMw2LlazW23ffIgHy1aacKSnxLaw9RNc4gaTDEg3OP
kBwDJsPKnYsaqKnY4BnHfwNhARzKXyOYqYrjDBiZJCW1EPAGmyzqGIZLdcaNR3pFGPgZ2tOktGW3
63BUQ4wlrIJjRYxNWG2hHZ+XsXu3ONY1m2zg/9Mp6t+tsRsO+WjVx9GWzoUFS/uUVRWNnJYReOFb
VLEfc0A2oWiK9jIRkRqqdmRfeNLhD9E8yr+kWp6LLcOFbDZYpwzt1skGPuEg+KFXkQvuZVq0OGXN
xvKt8crU3DWTAchrVqLvHb1MrAjboYx5Y81GgL2bRXYLLVBe8uBRxun8erltirqkzuG05Q39iuWO
xFT4UxLruMgnbkxnoc+h1fI34xDBXfXiZT2iNcsoxwAKe6KBwR9qMK4NzeKqs+Mt3PzyGz6c1qUJ
geOb0fftbohAd5HgKdFlXDWahYoDKxuHj7SLiZnzNnXV6kvnxs33Ra2amWarA0pDWAMexZgm3Ilq
nlZju/Kh8tBJULCrsMlxEyYKxjppD2WzcPrSzbi6JerPvqR4vuxJdsA4qsDwHiMtX+POSJhsdQ8F
d+FpBTZVJE2AgFO0gMY0Ny9ukrLVuIq33MiisUy/7qf+W9dV1o6x+LbaFk2W3RiQP0wwV4UGrHA2
oSFrOVSuTmoAxlv8WB7jpfMeAIZlLod4D9fZWaj7sppK3FEYuX0GrDKIe+bdvdvGxFIShKjhYo2q
sH2sjokYArIz35bxbF2IvGLaKwGZtDcqQ+m2Ge42KxEKo0g18YYQ1TwNXEuTzilZUsXBD3TU7212
Hb+24/5JLF1ybzDgezvOMXmbwEXulOudNQSqR2WTlERRZzL7wWbicojt+8H2kpt0WOjBqW4236zN
rO9YARh38D3B8doGzCrGFiwoTIOlvBHxwIfl1Fx0mtg/sPKpGc4V1iOY/0oLWlWx79R+tF+qBYO8
dX482VJxYwBwnDFJFIyTfs2YALwtVKm8VhCh7tUZ+t+l3v4ve2eyI7lyZdsv4gX7ZvIG3jfReDQZ
ERkTIpoMtkaasTOSX1+L/qSSSgPh1aSAAp5GgnBTNzPD3ezYPnuv3Ymlujr4weWWSWKcbR2vUNbE
t+OO3cusx+lQzuVwDljNZhtoTibr2mDIqx2LqmnCpMQpdFBK+Adgm8YvP5nKAYqdbPcQuLuzWAJZ
wZSZNH960tlaU9/06wq89cnEvpPiwRym1zmkw6PGZjPxzwYqoCkjY9FADvwG6jdpVSPJmq2ukuw8
Ji28UdG/jWZHwhVI3mZGFOE3Yqv3uAYyyNUkT0RawmPWSE4eNyFgoQMCehPK1iqbNOlgDi/aqNIX
Ip7hym0IwfAppKmgjX7qwD20vtMcxyROIF935c410nEfLkaQmBrfPzHOinvKjDn/psggrjzyOoSE
Dd67gzrJiABieBzIUJEOvYyVlx5VLpG4AYocrFYXZ5UE/ZcuOvmAKQ1uKNBr/KpjUD+73H07P9Tt
QZfw2BhnCOpF6WNWcTS3Pb/RaQ7oWgK3tQqGOj5Lb8j2MkJmH5O+vaFOj5vaYOmjM/3F66E7WmSl
yxU3MUDlSkPSUjQRgAeFwFzmafiO4mclm4p1/0nzAUF+mZpzo+yOYbHIT1FbDB8wsb9nSZRkVbrx
cp3yGpOAnI/+1DTUcNrznidQshvSlFdtNjnmLQXpFZ5hz1mrCrRdk9CqkMUjyrowYXWCjyCLr0Bp
k42hy8OQil2z15j33gzdvDRy/8ap42c+9g++m5yHsX9xZu1e3KAgUeiVM2V/UPZaS+MfnFqiTUVC
8laR9r9Nja4q1vnUl0TCxvTVTPxozesTem9UqV8+suBHJovxAqgXd5EJIf52IulHlEO7x5pVJ+S+
sXU53gA0/CZlc1/ItrkvqMkg/dEdCKE0TIA99EY4tf07U2e8rvAUvLVTPXzKub0VQLnPbZmLjQKM
h8tAOAmm1dj8TBg31jQc1rupnwCBd8Z8Ji/YLp0e/ZNI+Xc75Dyogrb7nSoJvPIRNbyjmIV9V/uB
fu4CZvOpLTri46XR/abmyjt1lj1sK9EDXpyc9jOs6Awuo2A8e1Gsn+LEK3nndOZOuyG3GxxsxHbL
fw0rBaO1Ams/bNhxz+aWaeRS8mlUhMdILq/q3hJbZSio4XXRV3Qq20HHFW6pFCyrC1q5MxzgrIjU
YpMa0G+Dkl7jZxx44YjkXlW8TDqIyB23yXdjG9pBFRTjAR9U9T4mDfJE79gUFgdGLpOLyKX5EmdD
zfgNyZ5iK/vdTg3/3s5L67slwEn7oVsKylT4ORx7Xjc7n5WKuQrmMXspFGguum7BkjzhRKzY2CUq
3MrE7yQGNzW/Dan0jgEK0HHsW5v3wuhU+N9g0R8WgeQj8QwLGB05eXKso4+FmLyWwPbeGU8WZpRV
pzE6cL/Ip7QMug+4fRwArSUOtpe9N3mdnh34AdW27DHEmBqdhXddSTNxXHvPKpg6Cmpmx75Nxslq
4bU0ebO1SfME+84UDluQ0cg7WsAoXHyBLm+be8mtSVotLpeRMbnRmqS8bnL+IroI3TRuTei5+RCZ
P9Ic+7twduNXcxQBNTyTw/oEyH9OtD1rTig4FU0eucITjyWkPBlB7ohnHXfzEz0ng38jRvROxO6R
ZPacTmKbaUOvJ1QJ8JfB70iAxsId5Fp7rJrwt6c5MzXuT2++5dHZvEcVN9ZOazjyRdJq8teO8SzD
OLwx/LldM0I6q7QnsMxXLmvuOPJ996x6kd8DNXe/yrwPX1FmaKLkPmKSlh5h+1LekaJVX26TJHyZ
aL65GVVv7awoLcmCSSM+qDDHHmCmTdHQz0mSBSuLaDwmPgQDmtVsyFS+1J5FnFjq27yggYVnYZ+g
R5RUsK5IWXQUKLZVr1cSGKRH7JkyvnOZ9pT/ZO7I173N08lbxaYAa93yEmMFFExhuSduZ7KA8rpg
7Tayf3NitYzKbd1w57Rl+UzkjVLmGMXynuhtyf8qGg73VPDBXHFPF/5J0eT2wRqSNWGfJuO6gP/A
hMMVNQWeIVduKsaTjuTS+mLJV19Y4RsuW8qdkiY1LnVYOtO6BdXVwptpJ+w8HSNsVgJ2ZRIvoSBI
GrDiqW953lXKVFQGdJJW0TRM3l01kXX1yagS3ghdHl0iNHZd0AcbLwvBUaJ/GBiLyuLsuyW59oyZ
5y1vjbbZW35P1ZHynYtgDXgoBS1xfIKd8rEySnXQsUPPacpiDrBKlHQlPxIfcm2+tCC2SvAlEQ6o
3e0g6kbtY1sYMId1Fwt5zKMm7rc9CMk9YGAcXTGsjt+DzwOLP0nYvvQT1aJrn3A7f+pgqQm2i26m
KDmaENCI9scffZlaz2EQ0nXpdqHPnMBi+Oy3A+z6xBvyD5tmK3SLjAzibkos01iLAYLCKQr6+TWv
eh5dfDx9cpTJGHgWPvYxecvAUO1FZfsnBJEg2wEJrvaoteU31fT2LYD2CMRHsTTxiTZo/PusTzpK
KLz8VWmT7D0pXtrW9RxSMFuw0qGW1MVsS1B5rk7dFM+gOBv4qat+SKJnkTW85keb42fyrfwTujKF
W2R/lH3DOQGVNDEtyQe08IR1DEfVVHuCvoNz1mLoMYHkY/DVeH3zqwRAy2OMnR4sUBtJb5V1wbTG
0YD2yFvAIBzN/g+iem05yQec1uA82g1aKeVZ4V0+ZhLHKucnB3aeqHLF2hSbUFFRjbjxqo7OwLKy
EGz8dIH+DNkg73JRLuUcVKb+9nFLbOZA9b/5JjX2TWOa/Z6Ec9vfSNOmxEAbuIQ2htMm3zF+l3Q3
2n3OsBdXlIVzLXGujNVYil/UlbinOarxZGFIUP5ac03CMvIjvXd9euMNuyU7M0hzupkqg7IvXpFG
giN3VPSulnWZb+00w0WgYkzlIZMR7axFBHcYlG2/Hdh33bKVjvUa2sG8VWZuanyUAvmrMCMYGJyq
Dl0aeB4M8PP9zaS9Sq0hiVHAXE4SHS1rTMSkNvA5B+Y0Cu/auWO6L7nZeIJRvY6JMae8LnTKxqd8
IKF9DucPYtFU8xtOjLGNb9uedShbYOtnKIzwsQkDC+UxxyHgGnUHATXNO3AfaSnLhXfeVNuWYzNZ
+Z0yHuDnzuGLnc3TNvGHjAdM3ikuF2vA5NUSbPtxacB6LxnIvG2e2dkjKq67GKE8Rbg3yB6LMpwO
QcgCYZcWY/AiAbWc52lIXnKRMknTg5xfSlW+SUCIAMSCoDjmXCJbuIYUxqpuiDf9GFcfLHSMb3gs
03MOPRkCbk1F+Crg2J3OJVdhsxrDUtzxhhzDA+VyaNmgv74Y5ppPMw/Fr9kcqayppW4pVDXSk0FM
Nlyz7OdPRAmBA3jXB+iRlu4fy1B6h2rh7EYEhTOSDkZFx+svrTnZS6lv7VgQFfR8cPjgPnZKy8d4
ppkszaEt4yBN7CesTpzZHa2UzwVZn/EM7FLuZvSVZDfrYEjXRJ5RoizZ+lAcXewnh5CPLzyqenDQ
LbNU53eIDcDTqf+AeC/xg/mHFvY/65m0CzElFbZ17Kb0KcWItkZJnD7MOIMpiR1DmiA/QgW2/YuF
DIXikbLfmMlGXKpFnvpPBU8TTFpFKBdqQvLcQLZ4ZhZN5rUZpYGxNllFGYxtSr3iOqx/CBkyizoN
OsA6bE3xx8bFUuAuzMtN5Y+I/bTZqfVsj2D+BAc9E2Xji/3/7Or1nzev/+d/EXLXtfDk//v9bPrR
fLRp13z883L2b7/uPwu6ItOOTKw7ZAb/y3LW/sv3sIyYFkEwemVN/l1/w+va9l94KsEAhJhMo4AN
6n9uZy3vLyyuBP98B1ORY4Xufwuva/6rv9Elc+DiRMfeCPCQvq5/2c7aPGrGzjZGXDjSHg4+OxKc
X61PC0Pq/iTLxLruBBalzRgtYnKYDFCnLa6vc2QEBjSZIOfzXXF2v4kJLvnd0JvLP1G19pejWA7T
A+4gcLkmItO1oLq8llXHRl7KB6/JslfD9bIEmcPV9YOyq5JkFUakgq6CikbCBhKMvXFLTYNGTnlU
CAPBL4oVhka6VSIBC+RvPe8Mz0Wwrr0KYEqXWD8WCa5tPrLsXquij45qqfG2i9Sw7/piHthGpNqF
8EMLQXGvG6lvzGs3uFcu2WH2EieWO164abx6iO/ia7M4l7dZPIaF/cZJPVkwNhnhVyqwcUDoGNUI
gx+AnnmkQ+zGBQlK3vzadW4XPJ5wJ7duvsZsnz67oSH8HdUCWMAnu2FE0kOe5fcUlZlsGNi6+Kp1
bgzTmTjA2nAoD0aY6OLUjPRBrKhV5/ZZVu6kNwiZt6sxD90HuyMbtJamy+aPlk6aAELGlqU5HlGq
vrGaMH0Yl875lvJ5r+mooW/Hou43jN/elsu47XhDEiyL3DJ75f/N3yVD0lyIZIb1EXzhEpquShyl
xIndx2JiiLtdlrPx2i97N8J2CXDhSEujgRem9plMYozx861LyM04JYEl/bWpZ9hkjRflr0046x76
ThIPt3Rawcv0sqy1N6G2vUtFMZpeZ2EMyyQ0kZdWQ1R2FXYaaR08irjEup0wBAD5KVIJr15kPAx8
px/gb2r87GPYdRtKhex6m8w2/53dyDStWifN4t1UFEN5NCeg8ttUkLJHAZE+OK5EjlS2pkbJPtZx
P6Ufq18kIqEUJk3zXYN6H0986ogJmoIQzXZoOu51UIgRdVpmf0xohkgQN4K5IYceQjMxEHdOWLOd
TxlhbDqkFqz3bYpANlCbYPMTm5qkPjm6g8WVyaa46VgBPjRZcGFx4/9qCXRU6y5WxpEG0fQUak1B
Fo9YiSSQW490wLfvczQRTvSKw1DbXLHsgEP7KW4GSndoZejs56xJWDtbZsF9AuVkesoqZ/4WkIlv
B89s9Lrs69Si+CcJ1IocKKQfu5rlcJjNRNxGTPfdYURnUhszH8RvpBB1H+WBqTZNJCcI9VBmazxH
jvtMDx6gStMW9JmERuiAfysq74aneUpSLJmYbPLJSKxz73AmrNpEuLeNRDTeoNxN7EJzkb13UW2P
22BireJbCYYLS/KM2dSYL1ZuaMYvBh0l+5nI3VqMeJVLafSrskmzXRK74yurZBibXJnB3lKN+M1q
m++NjNruPqkxUbquqM9wkYfnNvFzxrwJ/SQro/GUua5zob5mpE4jcvIDUHuxrTIL8k9uDrY48Bxz
f1miaM/tpJN3r8DBRsCsK+OHYswg1wTEZOI9CV+9Q+VLP0dpoOWj4NnDajYp66NoRz1n5EXwgAeE
kd2yqg2S45qrPA788lt6aXNy4IU4vEPD+aW3kupL4TpfrMPOmOxTbhwsjkXAXr/UvJaGRN+BpzOO
sWvj2BySutRPUlMss8akQnV5Sqd3uyawqKyTb8fyNPiyXMyWjsXTjlR+DnuGWXw9M+aaa89U7euQ
T8E9VeD1Ogoy491KiGr/CnlJ0lQ68kVZRQUd8rFRe96GCCX7OmFMzqrk0N97jebjmb7OAIk/u76k
pc2u8y2et2aHa56BlTYU1hpC0NjC42FpBs7UwXdbj+8oBmqO/SLpTmqi1fWZ0Bndwxbcze3gqvhR
TIb5nEw8ilYogQFymmdlelu6ef5ABVzgYnSAu0nW1nMN2GF2/gGHth4OSUbfyq3rxPOaxh6aCnLL
EVsUKNNfzUjelzgrkmcr5JjbDMlodZwXGW5Fy2NBsYq8ChkZWoyGmjPzdPAyaieA8Kqauhfp+g+Q
LowF+VoJOLR9JSVBy6U83fZS+ZgpGzQSZ0NNd4zM/MXDwARxzELbZaMoMn9bcZpBRguy8Vx0GRC9
2J2NI9ms5EhNiQSexHzQHmjQaOJdh0XwUJV59u2PkXqlQ7d+MIYuE6tRZfMXM2fZrFgh2bzD0Grq
Df+KTqyHPp+JPbpFcWg9xvtVlk1qwjkw2+4qDJe/hArYlsn7Kb+0xTwxIDSO88F8uwAxq0oSKQrb
29qUGoNPMeKZcAuO1qjHUrZC9hJ3I+T+R4eH/Iue6oiUaRI5OyCo82MuzJAsZthj4i6ieXpGyQzp
x8oLriOSAUoeRr8P/wTanQ5IsdZdrFMeh7UBvY+yL3wgq0qTZt2EA2AuC39JfO9OORsQt8fjf5lC
fxjowgig3DlN9Jt6Ju8ht40ztCl8NAGOmn6x1lhXl028GG6gUiSb+GrCgba8QvL9zBeDTrZYdeyr
awfzEQ6ehNjxa7fYelo5xOz6sfosCTJK5BThX3PUxYozJgF6i0docnNoK4Qrks20WMeHkTeboarg
ZKnAtPfD4jiCVJRuyjKnKIo2qGytFm8SPWrYlFhYwhBR+KfHIJ5PBumSBmAq3ib3anNKF8eTv3if
/DqdD6Mwe6CzLP/haWqHoMTimILZgCCAQxDjdproM1wtzFWmTySbZjksV3Degrth8WENiyPL1X76
O22nZ+Nq17Kv1q1gcXFli59LXK1dZPh5tTacRXQEObM9HN2q8z/ZHWNNsKrSNk4DVjFr8YzRYR4+
uPYsVqymrOfSR4L2LNrf75xcDT8YJTGfJQCkxD1JBExp6dWg5tlzsWaPJsUWax0Wttotxs/Extem
XVpQX+pYV1DLaqv+VgSomwd9NcTZOZbHE4xHjHJZZPHXmCQRwq67eOkcVGPFeLNY7OKr3c5gnJtW
5dWGV1XO8KSu5jy8vuJJXy179dW+52DkG0gT1CcPPZrVLOHKB2qXK+L0kP6tbsxIai52wHRsMORe
PYJXu2DgplgHF+WCVVbod5dsbtKjoJz8VOVGRkucdu5NarPILna63nYj7Z4UP5ZbDIEJdzkzyHez
uBip/6QaCiwjKSIEOQ7e8MUwKsyPemJjcAxBuVUf09UgyUEbPU/wKL/7QTlylbhNBW65VS/9WGJV
u1otnWIqb1q7Dso1bTc01Ziu9eIzq921nUdFWbmAJInX8670rm9Mc3lujpOUau0U0v3igiw3XFm8
TI3QcF67uP2w0ZsoDRpK3q+JXcgfnEvq1bq+bxGBeet6cc/AYWRT9aKSPnnW13cxLRMpGx7Te6LG
Znk4y+URzSZJraPry7pzRYWOwnPb4t09MpN/WOPsr3ve5PnyODcAPSD1XN/sLJJ5v5vXt3xxfdcL
2nXyu+z63o+ub3/jqgPYV00ARQCwp3nVCsyrbpAtEkJL88B47hdhob1qDNkiN2RX5cF2ucpTnJeP
zdQmj3z258M8zDZaP27QflPNfX/JQqBQUevIs1m2zs5exI4M1YPcGfqHxOLE3Bjm3rHN2yl9FUqm
bMhsSZ2PkA0T4eyY1q10VH9x9YgakkNx6vsMXT8dT6aI6q1jwrQa2oFqO52pXd/ORYyyEjQRoFrP
u1Nj1D2SiJ33CUu0N6Dq4REtuinWjl8VNU1NkeFvWJll2db0UyyiLrHg32nn98YJxb7Chw5F7pcm
PgHhEY+/sxbEmL/MMiQpHXPR3iXu8jirg7agZzmKxqdsGuNyVyNE8iP05t8OCsu7ze/C35DUN8lJ
8vctN67DBtolWfdOnKFjv28V7n2WOuYzAy4nbD5T9MYuOj3FJM//iFhNOxzr5bGx4jk7DBE1zjwa
wvjE5tb+zGvpkL3jObNhyEDfTMkELaFEnFgosrFc2ZXrAqyx4y0BLChIET8xkBSFU+RbvsyWQuct
hk++vv5NW5QdyUJayjLGjio5xGxN5YZ6hZ02VQANEb/bvW0yDG1jerysUxulsb/jRWw6G4xiOa8q
njc+Ab5s3kd4S9+9jgsM7krP+xUZ1k3oZioxGMS0UEy/GsoY3YPROawksrZKvwfVeMch7a3fYgTm
BO6/ORSSY362HWoMvcnnrCk6DFoV3DHhQZYGkMkzfY31D0MUjtD23TVUfJ8E2MR8q0kxGIZ4uxJC
9cUuBiH6MIOdbE+qtmOwrVHsU/ubQH1GLUUY73WSM1Biv1vo09V4H8qQUrCky6LvjNTkE/Lvr3Rx
E1NL7UcQrbH3USAQ7AAD4lMrzPA0sfzF96Kqo0STvgQDarNks9mw6/fKcktZZvvYxNpC8OqDxa2Q
tV95h869i+yoaw7ghhYDYdp9y24e7kdWdxZ/NpPFn1cn7GVsXJwfbgdftOTnQKuni+MaxweTfebf
uH3qP7CxdHE4xvoWC9I5CSKvW5UeuQHcP8OhcP2vlt3BpfATaAh2pc865ZVkKxPaNMRQuladV1zh
33zcQBxdy5f97BuYmjhCtxObMgv5+86ZkEcLLqowJK0QEJLKoZaXkGsYRluTvDNTCJYu2eQ/ucWH
SXiP+E68LJwqZ5NN7OItt/aORWXKJ8DD5r4JB8isUbohN+fsrawKvtklW4fYbOjqk8VhrkIbCbkv
8o0cZbXLReM8NZY1YXEKzU+cn9WZIJT+6BsJkzguhNhF3WSOEMJrP9lySOqvmcZcMFaFpda0qoan
rlAMXQrVsQRtaqgPr/DDCcqu8m6m3mkO9chMX/hOsKcPUR+wVPPcH2Rx0aEz3fkertKVR2HwjR4H
psJQd/OfKW+xQxRMkNg9RPg8eb5/My0hHL+tXN7EtD1rWZgLoyn/Uxp0PzUdy2sukzcVtT06cO31
t63PIdpRJkYKhyb7eC/qKDl01rSnLrrYV10KT8CRiB+FL7tfjLsKgWKilmS8vjlGmWxIGhc/oZNG
JIyxB+opn39b+MAfKQHqgRljc1orPO+I5mZPEMrjuES52Xt1edR2AkuqtPz7nlQif6AxNNbAvyqG
HUOwru/reJ0EnYe5l/dpH7jqTTcmZvYJlzGUKu+xjNzuoPB4PpR4XFajmYoQn0LxpkrHfGNrKTds
A5s77Whri+pvw1wYLTzveiMrHPBMNN4lVYvzKMgyaGj2SjlTf3DG4C5kzFtjX3bPE2DCnWdH88bG
u7StMDvxRh4yPGSJsR24jHdQzrJ14CfihoMK6Mvcha+sbyQbjUapdeVgu8B28jyVAR6rzBzGZ5/S
gZ1ua3aHKuq9exzXob9U8023ujT0lhN3WkH4LXdTlyhizIm0z6OVQ9FGTTtOcdr+NrBtPXs+gUve
KnP7ax4ipr2kcF7VmJt7PDAmP1Uo4tLn599UCQVMeDSSE56BcmvqVG8Gz/Pk3p2L4HOsyg/f4A8y
1hZ6QTeLP5il4j3nQ/2oZs2WKYuNu9LBXgAq6bXLuVgxS1RYN1JZ70HKD2s88RjsyuBOerGwVpDp
jG4VsUfhcNZedjaLpjoGZhP+IUB8MWLG7hbvHwNZPF18d6It3OimtYW9c7UIJ/lo1Pt0zLujP85o
U1M9+y++LbzfHrgMs025SZI+Oweqk3to9eXWmBhs7+LRmz7J2Dm/imI0f3TTG7wHIu+CTXSf+97c
3UljKvRtOsiUmdoAIz6XXwpWPNlwpx0PjN7TDxRycSlazz6ogVhvwyJ8ejCLeOX2U7UDAm3FKwL2
KZMUPh6bcThga1fQlKIpFNH9g+kI/NBeZXHp/d9o6/9Yout/61rBMi3bDhb+3L9LflVUNTf/vFX4
xy/7W2+f+1dA/hNzkcsXeBHx/576oreP9QBXF+frkhoOvH8sFtgeRDD8WDdYhHwdD9rB32Nfzl8A
UsmPmdAkFqSE/99ZLLhXnt4/uAkhtiR/4SZYNqaSBaT8L1AOfJWVNMwiOtRlQeMr0H76l3mTdbOz
kh1PuLWXjCzq8mpPB4LHQnsef4kW0w6P8dfE8wOoTVH47fOKPtmOcH+3gwtInd5lVhn3MaMvF3BM
VGuszZ0nWl5JaRO/uHYobmHRQLlTchcNbbJ0YDwa3Grxqub/A5tmXq3tobzkIYSbFaYv7qPWn9h4
FNWeBbK/MYKM81J6FI1iTAjXY9xhtdSTvG1yd0w3AxhLRNE432NMCw5GFbneIWoZeWnnTd8yKf8U
s1EFNJwvZooxy9+xpn8WNIdsqUG7RV+8yyvke2DiH9lYi52G5LppHRfevDv94Dkrmb+ScxxSAYpV
3zuMnvYBK8fiMcdjdhsV3oHkQbm6Om+bzKN4vNH0evuNtWZN3G4wi7Dtn30KtrXnHCWKyCruSTHx
pIIGTOEkGPOexD3HIrNpw4CnSbY9FiMQWQO/MsCKiZxJhNKrhX3PAvJdWCNGLtjgAyU5VMwQL0ye
QO5QrNgH5cNQ+sYes3dcbaQbmw+eDth1uolOyzW8AVjHBRSRGecXT4lVWLr7oimoVy5TszoshoF8
3eXGFKxKZQZHrh7j2Gg/+UKqhKjeJTuZ+v1No+lZ4luxG6aYSguPrQ3v5rNnVmc7L3BzIV5uc1tg
ybGZmAQAMvwxEQH93nmcBXIe5pf2xq9ib69YN9HD3tHEUvN3JsZ471SVfXL6oPtjhXX1CxNwvVUO
YeJtgfsFjH+BgL/P8QD2ax87K1jjOc02vplz40UkMeu1K6284PXDxHvGaUtLeY7JjUiNTfCckKyp
DLGJoqR6SVU0X7C7g4emnjarm/yMpcW99C5FIquQEfz3ZEE/LVUw7zxqfXj1A45aIavn94OErJ10
Xg8oKn9oyto+8W2pNjVF3NYtz/jiDo0roHe86bACI0TM2Y1g6XlORwNRNxSEvobUxXk6GHsS1h1p
GptvSZAkX7HKxLLMUv375JlUFISDfR97vfmQkZBGrrU+3TK2DjgvxRaELR5TWzSXko/TKvPsfSng
vFkIzabGKRD0xnDG0x5u/LGBUZW2cF/sTdZgl1LddCM77y1N5nHL39xrCYAeMTGL+ZNE09ZAQcT8
Zj2LqKuBdY8HMo4MXCVcy9H5ZhOpdwCmvpD2KvIXON1k2p0cUEmpRfmQbZ1bEb/GibMJiX+QrfjM
LEaVOrozhwGwQN97u3Hu2YOM1h3p+D+1m0TUJCB0WVz1u3A0wgMozQ+PSpFTGtJv1PpF+j1FkUZB
D9sHUdvTsaXtcZXLLFwJURCYHtovjmJvXXnO9+AuRW5oKOwhExrHrCw7u7nxe4ZRvheTad3h67zN
G+z/TkHHVVUZ04a21noHITheK3I7K0ofZhxxPZoCOSQ2I6eC3oVtxw6A792ulm13O0urAcgwTfvA
lS1LEVwRdIJSPGxlRL5tujCtia6wlscJ5ijrgcRVS44/2TrRkB2NbpE3tYnnK0YXPLHTtvXKNpAq
MDMOW7u35A9Qefa9hV/vyKzUJI9AczkCN6udkV3MeUPvlR7JXJW9Pf0GzQR3xh8n+zWYel7SQyPM
N5bMmKs6l9JuChvynxaBY986ggOAvUn6S1uNp5mmAfbxdvRXPFA7MpVpsh1g1NJyg6atVKPoJEZg
KsvAWw0ZzJEouom80loprQuM5+HjoKM3BSH6IPsKsSmNb7ABfyZz9CSN+5Eq5IMd7dl7J+tm8tNu
DZKre+hFfFRjQmpTbWoY2tFgXuwOlEE1hg+mybVS63FFcZa5Kzx73MD2/XTmB9ENmxbL6gbA65sw
7PyhNc2j9DkcdNPg6hZm/Us2A6gFFcvPCBfkyjfaS+hPGzsJh+PAy/1QeqQGeyd9xhqfrFFk8UEV
eFR06SQH4ojsvX2+mNHEEsISdbueZlzAaWOAb1bBHkxkup0dPEoiSE5T77t7gKabwMUFjpnTqTex
VdW3ISL5WzZYhNS8eQOIbwAUJ6sn1gI73LohO1Ncw2YVcZdSgnMh+PIYTDo92XZO+VYcHmUiaBpy
nbux5q/ZC54AvPTr1tD5wfDRxDq2yVNeljsbG+mBTMdm8eaGWMV3rm9+4wFoUfqtJ892351U1+th
BrLktuGzMQ/WH90Fb9wp4RMq+M//97P8P/EGTGsZ/f69pSWb6+ZD/Mvg+bdf9rfB0/mLaQ9Jgqwq
ifd/mjqZaumv5V9BAOWK7v27ncXlV0Cv4T8ASyzg2f+YOq2/IqZEwG1gUxzcJ/+tqZPB97/ga0LX
90BG8sXzHc+FwxL9CxHeiRL85nU8HPpWpbe2lcL+rFvrsSwuadLczV08bLUfnKXF6gK4k1zFGPms
uCVq5mGcn/OCcnI3eAqt7tZ2ZL9qmuF9mMcJI94tDgh2aZRnbog3/rSop/eMiCMVUVkkL30IuG/l
zuV70GYfLX79HShE7jWfhVAVJOhQghwbkt4mJJOvIqSuni0T0w1RF6QW/1Hl5GRTDb1Dibc26S5Y
fOFrBmmy9iMKF/tim3aSfQuegB+e9PERhFP52kS9ue06Le5CRGGiZEepCHBAFHhqW+fWITJQVtPW
YnRA1cJJp6rxx6+sEqimiWdBy7fYMIY7t9CUVnZmszh+sptYzlhJizP+lXiru/5DcFhv6nHWK6vz
nG3gkVC3meipQVvshIG+1C3eTzNTAi9AvBxVJl6e1mR7XJpD/Vn0FuvmobhhZX+ml5L2sDbbj46v
dqVmxZ672Xxm2b6pMwDUKs/SNUGPx9QVkFkLYSzyS3eAKuauBuU1L2F68e3iGei4Wns+tVVhdHFr
/aCqacO9R4yOmHJhWM0tFsbshNv8Rwg0xJoEszm/mKE4DEuErmPv0g4WCRWn7t1VRGPfdugNLk9P
f5VuyCCknPa+KT+Ao335g3ux4rxnsrWJho3BJQduxc+a1jabWV6yjf4P9s5syW3l2rZfBAcSQKJ5
vCTYk0VWX6UXREkqoe+Riebr7+C2HdfH4XvifMAJP9jhXZK2qsDEyjXnHPNcgLzc1h4EWkFLVLhE
5jVmGbpJRXfwS/uAVzjDBuj4ByPj523PqQ4HYlVQzFAudRI57JsSseqt3mVgwPucYDEo2FiFqJq8
D6bIofGxlY8qj3+ArcX2Cj8Z89WRSPJnO+fv+eyVu6HhD0ZkLzOGXy+1nmbHeAp8pOQSTA+625E8
irOenHtxEl1iK10ONJRR2rHmFrKNxmlZzcIqQjpqtuxro32SeZqdvNfwQjVANFdT8oB+RdjJ8qJz
4Sbm2sqMV6vG9E/tKCVUDP4W+cN1E3c/HQK2axw5r9ALxSoZxk8v78bvuYEnvMTOt9lF57a32Ij4
6nnBErqimYoWVcPx16ytMNtM7WEQqtoox7ilmgrZdsofHFNWFEelvysJ7anH1SAUXee1af5BlH2k
D9E+td2o7tSjdVvzbGYU+qztgZY+iaFyX/Tw77oaG+d9um88mm1d0lfteymTp0mXDDEK1m3PA7id
u0RcOtLkK6OzyqOfJliA2tXdu1EKdRDeeVrY4/odYcYxKG9EcDdEE67TjOrdd2RK17ILPvxsInCp
1nhlbgsBVBxZw94p5vcR2Y2uyJ9JbYG6dYJO3MqKdiBv4QefGBfM62HdqPrKBoBM5B/JNc0ZqD/D
SnY1zJo0Cj/JbemMwUZyoHmVFX2N2W0IZgDRNADS0gc0C5FKNt4T5gx/3U0dzb9Rck5dPW8HB24Q
npsyPbZmwlEJyzv9ZmJcy7rbsDQDB2Zb66YZ32ZBHlSz+owvdmK025Lgc4/vqZ69Nf2cVx7Cezsq
DRdyeVuACz+1SEd5kvBxSGE+qSdHTuWBqfNp9BsbMmH6XDY1xnAS01MrcN73yWYgT8twkW+1CcKr
6z1/S4bvT5OZkr/r8GWXgXEqwbgzfJNu6Uc6Np4WlR/iCvv7hPmq7tRHXGMxBA7AhDn8NWyyjIBf
cp9A257pjFW36N/I35sf/l/D6pwW1vv81whb3qfZFCIrMIH7jGvfp92l9O9zL52z8j4LF/epmCst
hOT7pNzwUdvPBirPzikl/clQsAgQ8/MhBwrIpwux8jMdl3ZXl2uv9HuPf1UDsAYXzyRZ93UNWBK0
E3xCYlXZzoyDWGww8FdM5USq2LXbBUwvNr8SzU+kJZTm1sjttS5x8A2+jm6ZlMu+x5WxgdVc/5xZ
UKzURNgiy9oXu6pPsk38fbSI5UY11LCBY4aEYfimvNgqCDaOmAVvjTYunvzRNYChDPEtMvP0hYyg
92UbfZ7ydkN9BNcR7LjRlWpXzL7zOiou2Fo10UOsgPlzanwQcChrRLe+OCVmK7e8rgt8at1XFYzy
tuTpPJw9rPr0Uc5zs3HwgHz4hO7Zv6fufrJaXCyzyNMPXUXGizBmLPSOSou9WpwcrE/nH/p8tH/I
luI0SoRTQGSIEIeY6LsL08N2XikKIUhkNUAPmnxOL0VQ/3byrHnJLfa4SJfeg5PB/sPAaRAuVMsX
8gg8ocIta5oJ2ds6774Wy2YRtRXOefVn0vA5Cl/RmFcMdBIavncH0cXGb77hxfPYCkrqcRf2m8zQ
QPLqYOMqB4NdS1qEYFm86Y02fw1GrOlRQoAcquW2NrC1O8BZjNC1o+pnC/JopMYZ7jwRtGYuWdnc
PZ1ssb8IOdmHpej7FxbL0cbsJM98XkbuTZCQu/rGcbKcqNkVzSIOAjn43aYsZk0cqvzR9rjGvYJP
V0eODQCOUOrZBZA5FylUABWY+hqb0ZOAycM+n7gCD6q93HAHCnF1dVVgjqKLsulq6jzuo1Eyz4K2
H41K1/9sp5QwLrVOh6yb2rfG7wlmeAZJGywYo8UrYB1k8cf/Dvj/wwGfzbLDzPv/3yyH30WS/tt4
/49f9Pfx3vP+ZtuBFBIWpmnf//ufE74HM0w4UEvhhln2HSj2//bK/t98iN7ACMVfTvY7aeyfe2X/
b46Jiz1gJsftfl85/xOp9g9eLDQ2dvnxd/0f+LEBv9G/4ngd4D5cMBxH0CwhHS4a/5VPmVbAuvjX
azlogCVw0W+HFxJX40eiB321p/FFGZ3xVNkDEcEEYeeEJz3mPSfIrckxKz7LvNNfHWa9Q0RB2ga7
jFwvOARWwhkGbBmpfJxcExlowYPVZ2Nzi9Oy+Ca/83NUzGLjQulHS4QndIFw3ppgjF7wLdQ4OgWN
TrVTftU+9b6GNWtWpXl+m2v5RCmpPhUCWybT7vhmZ665AfEUMdYFKgxQ75/rOvggSorFcaRiB1zL
tHENY9yZ2DRWE66NsO8bKFNz+0zuNNkkwD4ISg7BUzMZlFCqoX12SsfYMKNAFBl7a+V3A+z4KG+J
qgbjuzVPcg+0r/gTRE111jbGVB92+sqfgY0o5vyXTFnYxaKIZbHjEuxyNENrmEG/4tbgRuIHSZZ5
TdmH2pg0qp1HMQGSsBbFG6xvh+mHXWZpsyqozkyZJ7X5WWPFWtExQGGnH5PuXGFIvlAkm3GUe7n/
5htFT1QHIW5t+2hmKzJiqND/eyT8j44EpJz/7jj4P9XvpPvPiMG/fuXfzwQfrYk7Okyxv0tNNhf4
fxAGXf6JKW0+9whRfBGnxT9u/SL4m3BRn0whPPGXCPWPE0EQfLkfCJTAS9exIJf/2wHw3x0I/85B
Z3lAfo78zL1NjJWEez8w/qVKwUVp1UIxlONaH/vnRPn+y+IZFdSNOnCvUDD8PjRE3W4rkxC/Yw7Z
phhiGf7Lt+0/HEycmf9W6kCIxvV8Tkd0NT4abB/+67+JKbWbGjMIUbpe+7ecCRLKUBAddFxaLypP
g/NEBvBetFNGNb07tdr7BWcJ9Ce55/9Kt5R81rs6T8ofOIVNeGl4cleFm6ZhGUfyZhIzPVCmzdgR
BIqmGyou0TJkTomqYT2yU79fCK3q4CclNOvWWAZwo0W0Mbp8pHvIm++c+mqdmGr8AK7rWRgo8Jpk
FG+fsI5I1ooWXoWMr8dOqOBkdZE7fdVGZcHwch5ghhp7uPcSXakf7C8WMcVF2gWO1KEtSLZPNJJP
rGpTikJ/2vaw/BZ5J1+o1Ql29WxrHCVjf0uxnGR44XNKQOOx/jl4fn9QQAKviTMgGNTCCt3EV/gS
nOEWM/9QaWDNnJc21dlYgzFVAVNy41fOdngLGQ6NtZMJ90OoKFjXrmm9JmNgbFWT24esstHuCPid
2wRqM19i7rDSumE9Jt2+B495jg17PGj/njWfi201x3PYOq06zYORPqjUiTfN2DYbT7UWTg4qcLez
N8pNNDikNKU7vMjWbMIAWHJIIVvyXFSj/MB3E20wBcJuIzS7b3p74a/WMuXiki5dY7zECI8visjq
+zi2epvJLtpb8DpXXW3h7auxxNhLp3+3ZeZv6CytHvHLAAKIXENdxobGI9DhiBSute2n8eIk7d6v
jBMqB5mdCb4jl6WrZ3NgA22DTL+Y6c4iA81VjPCol1fBLreRPfvexYSH2Ld3gdhWEZ5b1jikUvtb
oVIXkmPUouCwtxrLLt3bFIKEDRfnB7jaw0eaxdAZe6QZmCLU91WG8dNbeHn5upofShnoMBh5nlIe
KySDPt80RPnv/8v9HXdcGUasOO+LZVj3ymk9X2Lq7Pkza/FoTra4qVJPV7Mh/dE2mmX7gi2lDKpr
WiACJGB8d008DI9FId1dUQADdoYo27QLnVul7bJXRqS7MelXV1IOCB3IFBtMoO4hwdqDm62NQzjf
CFze0OzrsWneisq2+Wl6eMyLPNmwBP9jj2gPwEvKl8i5pztmylr4Peo1KQZ3r6dgOU/JBI1E0rlQ
VbGFj3AOMKyzhSd2yj2qi7llT1PUhB0X3303GD7EcwxYO7ikxM1yv5NbZUuuzwu4j4eyz9Ghm4nb
c1XO5T5ThX2cE3Ayyp6Ip/eG/aQnaIgVgP9mwVmoa3nxa2feZcQ8eHG74hL7yTXgkNlYvnM1FUJk
AvIuNit10sJOf811l1DQhNf4HqvCYLZE55lU/HXx7PYj5tTf2zgTj53WzaUaneGwVFpuQYW5VwJ/
cIKUjJ7iyrG/rMZHMMqYN4ZRqV8dfY1PnMxga7w75axluyK8DIkmdssEaV9xXwL34+YHpNz1xMPf
riJPqXknl7Ycw4QhhhBI06ptBPdxK/vAbx4qbdK+pbo4uyhCbSG6R7bNYoB3CWmEitg5FxuSe94Q
YtqzC8gt2h4wgo0u0fbozYa7dXXKtF5Ql9DQ4OIU/JyDFFfUJ4QG9WhYNQBo/P7dGwaCZY1tIMaT
3pVHXn5E1BDFueJLZN9ZVcdxLpPPRlQaaSNG/y2poABbxcZ1uzQwkCivR6M8J00uj/QPRc7GboLv
OXfz+NBUFUqoGqqjz1rvw0mDYb9kNcWXeri3Sfqeu6scj/0ba83mT1rnXIkjfJp/vJ5utwjP6gez
sMIeVV+rxMA1BYmoMkyxojaSvUiVlgu4Q5ywQAiCgc//4nwWHho8Yf+4/nDKrjgE2cwfgOf5EI2p
v57LsjokFvUQDLDR1K+HNipu5CS12JXR6EwHN5t1cG7KSOTfriF79SSy0nmOG+A926Exmq+ej8JX
FFnVW12wrWpjF102YgHDR6jjTyuDZXxtMjA5vKQi5y3W+iO/L3BmX07RCS8ciAh3xNUtib+QirZh
0Lj35z9uOhuUrg8lDzppj7Fidv+I2ZJPvAp7/zB6WZE9Dn1fHwZPpM+qaxkJ0OtdesBYHjzoMmj/
xCURy02Seu57BSeOtLY/H2hilTuWsO6JsI7/HZQeS+bIMpGzfCHP0d33scK43T5biXQv1cR3Nc8L
b6dFy9afK7z7lEdu+wkov31yOK2f57Jt9xk8pW3cx5bcNnmCRw6LwHSxl8je31OvONqYXUYiX9Sd
jh6USAzV154KsOyo8ycj0P4po5Zn5ZCE2pDcixpkPLM13+ugSz9HycAOHTNdWCMV8QAGHrPID9dM
2uqK5TEjSpBWhGr6wjc3hTCguC/YgzDSQHE0hBE/JqMcPwqyd682rJ9nllPlMRC93Fr2VF+jwoih
fwYI5wICOqFbfgtmrTELIeHQ4jSlIwqjNZzovPARYH3jEXZXjfSvSL6OS/1NjokSItzk3BNIeb52
k6gImmVtRXCryqeHOS+tYbMss2UTOtYlZqCyBjgkYKbDOjxEfT39JDMwhnWHPT62yv7i2XFJdQPw
+YpV5Bqbj7XGJr63SvinAKf9Q1JOy1UNhRt22EabtW2WBrOYv2PvATm4KvOy79d5BJLh1GA+cQCS
Ujy493oEjiNY9eTIOFMTzRWEdRkb6ILrVQIMquH9viP3KG55i/xMwRaPwlKzAss6u3viV21lxsar
oyqQSJWsQpfy4dMY33Om9RyXVD91/UcTubCAMjkfRGYN2yjvWAsndrCtWgkFQHgFhOslvhIzlmxk
eUYdUgJn1wBhSAk9Ngtn1TjfiXmYuurDNdVXJElV2vnR8j46PbKgLTQ0IYdE7k/my3o7CNlMqNiz
fjeSub1R14zhPY+KPIQ67T/UtNAsu9lUbgbuPtj5BnZiEBsFN0Lp7DNM1jtppkgalavbhxrW+tqX
SqyEKhvCGKaYb/2E2nOs60Ve3KDUt0QmBmQXu8hOpFHyF61INVj0Du+k7otD1tM+DojMZjtGP+m3
tsrCWxNXyt79gdUmhc5ZGgZZ79lr4rNusx4RD0oaDHyioRMm+yxaSZJJqxoROjn4PWIBN9CxX0dR
CaN2ghGG5tlgEaG/p/KU+ZCNXmsx3+ZvU53Y1hFEJqycUXjRPoiiltQvrrQzCxCFsrdIOLcp6Sot
jL22tfip+tgmh3E3WnbwpZDY6kTy4CrVhMmEa6VDPSK3oI95HJzZBmOCz4sNQ8+99biCByUloh7+
7a8FkFO/0+5gHCm8+2ptI7i2NkxDME1W8a1QDVmg+5K3/1CStZocbg+QaOYwd8zq4pHqxROmzbcG
+uGNF1x7qs3ROQWBMWxNByKZMwH+zaY6QiRwi02Orn+daKW/gy4VcI7Ro7EobYw3A9p5vyKwEU3r
AED6Lm/Kns2gbJ+W0XWiFZQA+6Ej4ktj5zJ9yYys68wpviMVYJJakoxlpL7Wqui/O6cpCUsTDPak
aHhzxtF9/y9CKcaHiC1tkY42Rq0IyW/OvQ2ZEqwR7LY2Li+aVQFeblOmkXeZWeG8CdU9tBY5ALaz
/Q6bU09gmMvNuZMxfKO8Q49yrULta+4YIWU/1gHddX50Jihq5GrpUYPxapXfRuRfB816OxcAsJGN
zG2aVOPBSH3eTJi9a4+uBtjCy7Vo2/KXporkWjN9rTDKxueEgum968doXuInzYmrAdrkFjVgbcIG
2wMBSbhLLWM4w+HaCl5IMSHcOckQpmLICoCJI/w0dXKYUliWs0tHTXzKl9S9xB5RaNACHaQQeySA
20jM30BfGBnL3/5IMAuBcnxp+DBtSaHUa4z4DUYyQI+Jj8AVz0y0EVWlJ39QzqOD+eWo4XNv4PQG
oWf46S7i034CwDRBgq07wQhamffHUMJx5NHAaI+tS077qHBpS+rSo58POxOTtfATXNSaZ3pej5Us
kCMRU/FHI5hhBzl1loRg4PJuwppf3/WvUkCDAxwW4yvs1mzcnBAM/d4h3NuazBCLo/21JJayInhd
HKKl5PwjIvsmcPoZYLao66SlyDglcRt8mLJxcNnN4r3zGdkDtIhjg2MrhLYVXwooQhs5BqTUdWb9
8G3fhp6yNE9MwNlhAE33lldRfWBrbjwJrdjFLW3OWSmJmlGVl5zBBSWXpGwXUhDN+EsIwRVaNOzq
nKH+beOwXxnOAMEsuzvJZDib0U9z4t0HwGsxcrlWqfHS0mV1YuVH2SKRwb2BV/4wWSq4jO4YPPvg
iMMqxt9UCwZY7dFc0uOmwHrTnM2ELiaR1qFrEielNSv0TGyeesqZE6ruS7gVmUtoPWuHK/6ht639
hL30aBJX21RiHB6GYOiPNLo+SVLF0idRajndQ229t+Z0UbmJI8jfWoP7mSfjtRpNsc+T6dknYBQb
5dNcdvsoBwdY9SCuIlHrNaPhexcHH2WJRq/Tr47FBvIryf+YQPdTNqlyHwwuB/toV2d8AxbPcVcf
Aj8/QYMvj/HkLCe3SwxcAn6xvzvinBk4AOvDgtRKlR7GoYh3tlbP5l0/8OcK3FjBBW/RqCE8HLV7
MCWXKzxy+S/Ur/qcKy9boKtXxMcUZ6RlGvsE4GAoQSHv4qCMtgBIo9NUyHJjAIzeB4Kb/qpqM4+G
MZyN/uSFd5LGoSvyYpd6B6HoLiqtPYbUdtOQT3xtGm/AUOrZr+Qm7/lWPSCiWmAudmRmShoXAZkp
gOO4Bpc+bd6MMShC3+aKsuDmWlFA1ZxgRehnMj63XJpwDiRfr+81UdlxKNvvapLdpaStClHfN6sN
B/zRbPywRTvbsmKCo+aT3iN0mIdW3s0X4oQ6dD3L/GXz98O6qPJhje7ufCjDbw8aG/Ntgjq1jUwt
wop9ax8XANraydy6elgrG2ouhNYPm4DEE/0YwOatCRg1HjaPLbHhdttB+tZuTKt6NY4m33pIrmsP
+9xmNAzsKU0nAZfBSnUbdzx7cFBZH9eXOMWNt4hvxyYZ3y/eMQieqdcNSe/dEE8P5ZD+HGP1Pced
a69M2sFC22oxN0s3bvc96+Atr01jPcpiCjPLMDe1UY7QWTRhMegye95c+1zIPZz0cHQ0XjtaHLiH
7/HZ8oHyyg1v2293tB6MSga73qMIwhAnSZPenY62bbX+VNYYY8K27fzQ8jogFmXOD3aUfCrbWtD8
jTfi/fJaZtPwBbyi2fPP2b8ztnhcIA52y22MEcV4ngL7Uttt2GQUaHt1454B95JPlNYHBzjxKzTN
N9umX94AFhb6s3grPTcIgdGRP+xQ9aDBdE2+nuvhW5ks6DWv5lXggRvLlU+MunTpQ7JoCEkPdI5g
BSpfWpcsf44dMm3h7CGee9syQigv7R2mng+jAUvl3zFw6RiZKcjXYnjmkt1vCye9ZBQ50P4+3Ebq
ijY2Acxb0tuvWR1A751sHYrCZF4UbIxo2VAru0+3cAPStZNaBas84TxMVISGgOQrCpFgwUlCgVZv
bly8EvRACX108jMEgxOgiZSPY4UfHIVZV8cIQ/w+7dWDuwRTF/ZKBaGqRfkSt/X0EVTDMVsQaQou
HGQFp71L4he7CrG7TTHN9SEderU1cpdMr0isfd4LfWsXHf/ANgi8w7PRWfoXG2zbeLMaojztb489
18uYcv0TjL4HnAsE3CcNyhInaeWC/TInz987Ft1N1aiu8d2toFTdvNmQAPY5EFpQj+BKNqJp7j1K
ugtbyCZny7vj1liEbbW3uM9LMlJlYi7TpV7uTP7MctuD62YqpH0iDatgOhseQeVgzCZ+UGaMx5S4
smd5M9Dbxk5ftZycB54zPLXg7tyoP2dQHlZ1ZrL1OiyZ5W/4tf1H3zvGweKmCELNnHFVLd6vZon6
vQ7G5yDKnml+THYUSjY7GCz5m0GuLsQadVM2MPMsNdMNvViUkUaG2sS855mTtcHy1XGYwpsnFw/0
Pam0gVSMf8mETHAAPEnBzTh+gj3C1cMpfqA+xLkUJj3gsU6wYWVF3gC6jfmZ7cfJ9s/UbxIVZC/U
QKDM+LrIZgmVVAkbqlb+9lh1ATucLRxt2fSYkdYQYX7fh+ORHtmkQpC2rPg9X2R+7rE/HCvbnZpN
n2ZkZA34PwSw5inbjXmSA20dARnkNHfUTJoMVLkKS4c3crqYHYhnr7EMzoW5EJcA80Z8huZ9qqif
e4us5m7S5uqB6C7ESyClmFeWn5PLp7Muw7HESOZF4IX0KMzT5MUVT2dVLphRZtd78Gw3PUVx31IK
1tsb00qHM3d56y2lTOsgBrf9Q6iL0TFyqFHpuDBVlBA9WpWMr/RL2rs26TBI9xUDkHBbAegJO02o
m1KeTT2EHcOfjcCJP4MtxTnopPWsSis+0nptvXDwE+B37WSn4xYOkklGYoeKbrfbySwxRxRtMwFV
hZ8RCIBSs9NSCiBbxSasnq3ky3c5L1apHPNXS/gXBcyEZeZY4WCDaykm55s2CPunSSMN1j7fjn5H
RVq+MIZ8ZpCFVm3ePVoKo0GQ3wHELLzUMu6HZW62ObPzaZpMHlcM5WvfrfSeaFz11cjU2/sN2Csg
T+ZG10inMetB0sf5cqN0nRIOE+cEcqDP2iyHZR2ZDgs6F6RiScMtBp3mwc9ttW7aCepuMrzqOQEJ
YXXvqcDX3KXkMnJLuhg845SG07794YCuByUQeeMOjiD8AOXYwH8kF5s4esFLFxyIMDHuKCBavjqR
0ck48KbsOFven5Tx/84gGsI7gYWTYJL3FnQ/eIEBxMuEeD3u50FUZ3eJbsojxBG7wWPi3RnKusAh
Pli/KuJ3q06m9mUqmY27bLFPPdSjL+3GhMXr4EcwCH/vkvZfMSU561kTcK4CGwggZRnZYdKW2PPW
5WpsHVOmpleYyvIBK0m7rzwjPipCp3suduOG4f1xSPH5TQhTW+KEZ8Gg3vuDBmzCVnKjraU/5H1l
POh5ClhiOC9J4/LHYRQJnY4IFNBmHSorY4Xf8ZcvmvUg7CuMJ/NMDmIhjSKzo/Dp2YXlHbAZcvPT
UE1P4g6vj7rKowaA6i4rCp7naXBOSVU9m3yICLuO2057wWYaihcwng/zsIDIcAFETVZGb8KSCw9r
mSLq6VbdsEVNR0yiroy/+hBozuSREOcpqO0hYQvQOTzMY8y+2uVAptWmeQXt7v6u6cUJjRrPL4PF
wo/33r/MYxgCEKkTrtR5s204Fi9D0ke3blmW4zzQSegHQ7HOm+xVxuDL+yzYKif4cjNxKqb47LPt
3jmyZxSc7ceAuYiWCrXu2pQmqO5tVtmH1DWL1r5JcBZSUps/Rr1OQtJkwXNHY8nawgf0hB2pO7Uk
Zkl8usmbtDJ3j/ORkWbq63DoSOMvwgvbpHE2xKaMXTkEq1g9TmhNtDwl2THjs/ZFRIm8VuGh3ztD
x+5FST4BNDCehYIshOZemhu/GY6xdvxwwm1Kh0oNM4PKxp0/IwkqajGwP3o0AkT0rFPjJB2TlaNb
7Wxg0fwY/dJ6M1sa6RmAgG/7U1H9FOwa+Pwoqz7zm2bHyp9fiYvsWBBa25rz7RLMReatDaCtv8jj
lhvehyMw/0Uf4qa6l36RQvqQaWe8cO+3zwuP8huhXU39JL6nMAdhduVcwIodK6f4Ac5I/0q8gXsd
S4NAIwrluVxOfUUFHNtbR73JoU+v2pj4GM85PwQ0phEv6jJmdPgMKWNm0dwLq4RLn+JU4xcpO1N/
jsRyXlUikmpXeOypqpjYNptMx6mZBq3iGkvfwI1QTAEgv7gcSaxB8GjooPXSV1WM3QE5ijGuUla6
5Ubt7D2aQChErClfXnmwF9ZBPuqPzKt+JSDC18M8/OJaDlm/TessNFvrF6xh7kXuwsIK+jIrkV6Z
/kmTM+GkqPlPqJqqv8xQfRgpTflRwRsBZs4x0F8M2+1/2oWVeqSoonrbKC1/Zwzk20U77oHcmHtB
ZZ0eoEGB3NFowp07DtsmLeQjmRBOtARCk3n3YllbwAj23jCiDv0Jc0dG4eh901WtGBX1N98dta2G
CQoRlKA9TNcnd3KQIUl/VevMoU06gyBxGWhfemazltCIXuKo0YG59o22HKhFcd2Uj1+m49BziU96
IpI/a9p2gZYVZnvsDfjA1hCI0GIru/emwr4Wo5FT9BL5I1K0Za9BSTJVkno3bdgMJibaLYoiUSMe
4Hjxv6qELga/jTLctk67WYxAHcD+WVdTJ19Bz0YPxBVebzXqT6cZiKo4cbsBEXFTiS5CqykhnJiL
WkUJvWAuWbmwnT+aNMx7k8ipVT+gCAKfUq14jZs21HPe4dIFzIZdzwyn+G6MzdQYgiz04F7Dbqtg
zE0wAPfcApMtgYDoSTUmZ71yf5AoTeZNVlFXawYaf7rP8mtiBfbk5BFZoaySzgti07JNkix6HKsx
3Q6TMX1Gg/guFpYOeRA5tCR15Rvtt5yI8GbAaAfpoxopRNDSLco1hX/A1FFR3GWN2Sg4pawluXXk
WfaSKHN48iwEnw0gi1ivQWmk1A9An+Ba6ogwtnknS4Ca0WJPz9Oci30qld45U8AFDZMxCuIBOyPS
qY3B+f6m9rh4bLwAK0+DIQCYVWu+Ad7HvqQAZjuDLu7CrKD2EF5dLZsXbmZMKYPT7XyoLZdszPS2
xHqIsdL6gf4WnRhECPExTa7LlgvNnJbuSTYctQTcgYag/V0oxpDvHu7NMjbHbZba874fBg9GStNR
dC3Sba568ykZLb1DZGDNOTQjyA+mFoxR1Rg9JxQHPLCu5K+SIQp6beWckKbFje+qw3zgzM1FRIow
n4EbCwCZZ2GjaPzlTEzT+zODeit2qC/cAVHdpuPYBXSSOQtPD7tUyiUddbVVc6M1LKzY5l3aaXAP
TuHRgWG6sj7FVcwyroWTyRd0Wm2zhkKdYKn/tKMrqtXoIql4ta1+F1gHtoNRRHs4Vvx5dd9YO8Gg
cIJzvi/KefjKNTYeWpDBn0FMr9I3fr4/ZqvNdhNLBF5d6OqruBRc2yYqe7P+w3SgWiTgotLVKMDL
rBzWdCx30O/M0HFssIqLrdzNmNNiueqEPs3LRI6wrdQn/RXzLQN+tGpacmpDwsWgs2viHbKnbc2V
vGzQzJn/8bmnoJv9lnVx1ttXO+aEHmoTvlxAQQLPbynnV1HI/PdilOlLH3TebxS44CyVOKYqs0H3
dBEwCt8aKWYfADJiXDfqDwNB9lqLFtpIVdEgnQkjNHMYY2OQDSQIIp1bqyl1WQUzM/xiB8rNw2rt
a0x8Hd7eBCXHr8orwv90qJMqoKoEYO0pLlM+2rDx19qgwJlKiU8YpZQmJMwbANe0eWL7zNsGN1v2
K2JZyTUBeNrOHkUGt4+2P8aY9p3F0GeaLD9Heqd5jbvdq20lxSFtJR1EvE7TD8H9832YTWQdZZrz
HhotLnKXTLLMoG7DjJY6jINUw9Gcqkd/LiHqV757pcjD21hNMYKAyfWyZtM3bEUfE3GpmhFPxrjK
iEkHIw11c2Gv/7rg5KwltovXPaJ4iVWX1mTjsxhqhG8QalgSw98Z7WQ91o6pz56B8jpwHj1h8jDA
FkEIZmifboWMnb01DPFHMlT2K/UwcDhpzOQ8KEzMHIajd72678eNvBMPmTWydzJh6CF4QcMfu5yc
j8RMRDZKk2GeWbTrNC9XGCDDwRDW2VQF1FMaiLBiLK5FBRe04dBt3YrkSv8nEylE1zoi6NFn/5e9
8+iRHEuv9l8ZaC026A3waRMMb9JE+toQmZVZ9O5ekpfkr/8edrc01T1GmIUWAjSzGvRUVkckec15
z3kOdgZClvOGfNOjh7YfproR7FxW0w3z3fJM8+edM1TzVrq1szKd2buZsIFy3x/HD4iamLGlrxZK
XaQwvDsz+eDUKK8MaYMHU7PHOwbY7ofpJ9VJmyinsSt9OGbCoy4qjos+tOrEf7AnpoyT1b1KdOic
aggxX6x0zLc4acSOrRS/CxVIt9gsr3hv8/PImWufAQdb28p/hgaTrCUtIhwl/TF7avHr3KlhdKDR
9Hb2DCeFGYHmz5ibIPWHjTVfBA8EdTbRYK0gFB9kku8S2pqOTpkiR0a+fyQDcNOA/FmD8PLp3pqq
A1rGQIlpU/JGjOpoNBhnqMRF3xSeV4aRP0GgqQSuD8uyXjTXuvoiosOqUXeJiKu1F3GLy4WM16WC
MlyO2X3CnDDFDbW3fY/3JwimE0QTlNdirG7yGoARnX4Hi+PsPeFidAMuUedgKidyYpi8Lo0X1Ht0
v+++bB5tfTrFMQMjX3OOVDQwtNH9uN9n0ai/JqKlva8og51j2+WT0XssXB0zacrWq6NRuz2FKKQg
EqIl69Qw2+ci54sixtatuCa3/kowqNYZPshlSQd50rqq2MZgmReqJraOuse2syR96X1CABj7ydRX
TcxcNrH14p5lmuQ4I/lxw85BfYph6afeHL4aYaD1yNjZR6lC2oPLSZ2C1Tgh/q/piJ/AZjoN+GLo
4vHGryK1J5oxX7FYFps5jZCkAqO6kt4SV9VN5iZOygZw7QCeNunH4QTfEWJ+YPg/3NGKnildHVcJ
nTolinTU5rz5MHkZLwUvVVpM6yatUQ2SmjbzinSYs9RbwSKoD2XimfdG6qY3ViURyueEGkMghN0d
2kDyvVDMkwERg+G3ECKxOxjuaXKl/WrkamQ9myWq4ehAxZuoY5/yscC3lS5l4XbwnYJx+8hBJf6O
SLggwRYpymqz+5RLeMlFoHeOfve6SEEveoQraxXUevc2R675jLqRvuFPo3Wupak+DiJtM9Nq+pVo
tnGdRpfJQVQXj/RSJBvGAlzvCcuDYmy8B4cE7C7pWyc0fTe5Qm6gYKSx++LY0RPwg4KM4aFie2Uw
M0W3bdA6Dt6JotyXHZWB5PCiY19a1rYlC2Zxea50qpUm9YbM4l4YWRUbv/Z7EGvKlrdMDOyHsucC
rtVT/pDX2kcmBVhswf7ZF9GRUhjJOMcRt3E7Gu9ONSAr5rwzK9oBdfZEKjOTRlBV1M4muZVMA12t
DdeZKiP0edWLdVF5NBgIhIwmI+DXBKbxw8z86IRDh/YQcMeCe23UE4PkcLBlGBcd4WAVOyXakseW
qz5XZ9QCplHmVUGuvmYBtMAYI8BjRdKK3ZUzj8Ndmu3X2ouSNmlHJfkJ7N345CqIonDhGTwRbWFm
zbF2zRk5fwmof0OM1qLkdbA9NLcAxAWyA/r2jK+GJSolrOXpln2SBMDfK0i3Oz9heie70goDrpwE
P8iyMN2ZHlDDur3jeIu7b9HeG72XPzDXTAShYudhbo35MIDIC/m9yRWXruDY5MpF02ASw6tKnYRN
7GsapIeuMLl41bHlpTyWTLDL8WZIu/tyNjqccd2w7YPI3+Im48wJnm9XMbp5kKR4uTFLZ6/brcmt
yjcgdkzM3n/MmuuwU8zVU57wHbg2BMe0cOuFJBHdiKwXt3Yk82Ni8O8fzxgFV7ln+3zlBtSETrsM
Ee76jVsAx1wBumMN+ne8YlmWmcW0TQblAGn16y+HVOJmdKLiregmwgopluEn6sOjvYP76o7EU/Yt
D+Rw41gMXdBpMcNSg1mwImXV/f+IXf5/UZnD7/ikfxp+v3mP34v36vNv4zHAkP7ymxU+cH4xTXIu
xGw808TyB0HpNyt8YBGcMV2bbAyVlTzaP8Vj3F8Cc0mrBC61DqTMYDX9boY3nV8MojGBjyXedfiR
3r/ihrf/ZIf3wS4FJvF8fh52eJI6i0n9Jzs8hlwWAjnHB58zyU1ji5rolRzkTQvXZo33eVw3hlJk
dYGTGpQXrdUAid6haWdDhPTJHaS2ZbDNBdfLJLuqNOq1w5iPDkk6m7gjxG90t4BsT3k179xKz04d
6BoM1bSjLDSbZrmv2JFfXCYuKCvRJk9OxFYo7IDwCUnacMBdBjPVeRSCaqO+V0B/+9jP1mrqo8dG
KVPbBc7E6sA4r62YIvCDWRCToAlpypl21ZxEXOBTmhh3ehknGa2qdv3GmAhRjilZvcFrUj1hpPHf
JNq5LLp5q5n+tfd431OcrpPlwtCbnLDtvGqd6oW7Q0M+axYn2mlBBPW9RaymWxZoEPqej11f71Yc
xI5akcJaYvHETAPRjbvRHHooTqGRlCeJs+EUifrspaDRYWpDKZLxFkixGbJSTBtqnIiZLlCjZHDU
sRqUvdViln4ilNS4Thkae7BU5KV6wF1joKnrVzrS6NfTTZqK8iaxp4gzVe+saWmFKVKe6warMDlf
1BCC+O+j7XjoCdJYjdLfZQ6WIdKDBff7gOaq7CG2GeoXIgDb2qdUkE55QouVPdwPgo4ptBZA3E1f
PCCmoFdZ+UufY4Uz+GemzJq9yTkX5275QVHQfU/ZuluV1ibroh+ltdwr6zJAguESmCVe/eZxR9sN
ebCRtelS3JGNF7cu0w15SmoRpD/j1w8K45ZYKplmCkgampuZg47pRs1iiwi0t2dGQEWgDpBZ17Cl
DqLsMV47jBkpVbzLqijMU+dDqadODsNOS6IMU94MHBQgMJdqwIXRHM+3dVoudfJ4wOcSCUkO3R07
EuGrrrHOmFplmFoEyatul0REAbSBqrmG4jXMyYIGdXOab8CLQSO6UCx0tLTchuCuSv3T8KsfnU2L
Z+BmW8My1iM2z2rKHvMFVsjYs4WJSTulTXOnNmMonRabsTNsYinHpz6dnYNJuL7uLXszNT0RMa+N
9yW9sg/0+VwTa/iIHKhYMVnN7UiIPOwUr1cABysyhm+/EmPA2jbhFGvZzu9s9GGiMgcAEdMjgdur
lS/gesOye5JcyfSgFyCrsP3DHOy0LL4d3UukpufW18RuzlxuHOBkwm4Azj5E0IIU34P/lmt2GBfT
TcHeH3b9aO8yJc7arHMqSx5VrARDlE2mQ5StoxrTzQNtKsCJ6I7ZY3MBNlFO8IooAUgzb8XjL26m
QT8z2mYCie+fsuPDKPUnKBdQhGmeW5emeWWnPLS6Bme80Z/MlEIpf6J2DDOuKbdVggmY2Lexa3E4
wP9/tyMtXSjLc5h45zK5pUPvONszdZzGPjAZKHVd674NQl96hEH62n3gPwRuteUG1xKfSV2OEFOP
t5tidOFjNIO6yKtO7FFu/YAqP66O3nLWoR41YzgMGJzksyXg1NtJOdxU1OGgqLdLRsYLJNTNYITQ
T3YgQjSfZdy8mAz8eZmcvOlC0il5t69jwZQSV2SMuCRTpJee8Ha/sZjwK5bQNGDWFwNjX/lJMsXr
YFo60crZwdk7EvDWQ2ETEGFJy+odSV20FW0wL348OvegvgyqRTFYwq4zrmTzHUaMc1TqOxh6gHc1
YfgqjPAEUD3VRB/W4LZq7QcF1R200mDh6Utur0hjM0cwbxj017koUouzW2UsQmiW0dcqjNY4C6sz
r3nX8r1U7T1MTA54WaY2usSs1pkVXQO+vs287qkbmJyBI2UieFksLxc7TXCjdVoUTimDOvxnUagj
q5OJZmbecGdal3WjVkBk1Eofsm9NHqjtlOHXqizqsYQFjY75cqS36qbuWG9dKT5S7wMQR8BML6Jm
2ZvMNXYeRVctnm2KS3ZeUt/bgXHNai9YQ56F66EgXCCP4EEW+qZvbe/UuaO75yBWhmlqHSNfu9Ks
moduatDOwxO52Ma+U66jLb+jGL9PY61Eou54yJ5mo0l/OLZK0Pdn2qWLej5leadWo6q7Z8Nnpp8Z
7fQjqA0Q0X2MChrK33Btv6Lb/kfOdRekklrWP7r/t9A8v4M/Flh5u19jen/9X/+LTn8YJAJOQv84
Fn37mcrk/eeD3+9/5PcApPeL7erw98lEU1/xE2zTN4g381/H0Jc08h+wR+YvjucsVV0eSzs1Xxwi
fz/1GR5RatNw+TNGYFsEp/+VU5/ncrRs/grbpCDMd3zDB9+JqERvmMGh9OdTX8obi07NIacp6lYL
69IpKtzCmn5JPJFshCeZaTZGtAGKzuAcdkR0Zt5XbCO6Sk5MA4wNugqD4AEnFEykJu5XpkmdKENf
5Ykd4z1xGY008bipd+Mm7jof5z2ltkeaM9vXOWXYzGgQSdMqEtx+mdiT2+o2A475fdvGxLVsz+5W
LUpfsHbYiRZbqEkpCkiOHpqFLQDrmiAhTykWakYxjS1pJLS0i8qwHRJg4xElOTJqX5HsWT5Z9IOP
NBAstrqilxmb+LEGVwBkCS/+2Sez+iJJk48bQ09IBuUNjXpInWKQaxP+wRoKaPacdcWbIhd34TV+
jBgJQyUth4OTueIdu1Byss02uUaicx/c2S4uepqZuxGcyQaOREKrapVwM9WoIxr0Q6cJRKS6mjcB
X93GABVNwAWDmI4N5iogLzO0YdwMNfsE6D4NY5l/gpF2Vv3SlEItNAKWAQMYz8r0bSRRcE5Y22cK
gzTOb6lLXdUq8y3rmGOJ4HSsW3O6kn0D6rpmxz9puB8wQmFE5sAE869dNaPimITY4z8Z8azfuZMc
rwG1DLgfOJPKlU4n6G1uLUAQpr7yvfYS1R4UyNETJgVsKHqtoltq6BfWegvKhxFq5jUn1RiIySSS
EkgtHhILJqI4uJNDzKzO7bgAk6O0q6McZRZGaCy0fgIzTdcxk9J0u9yi16bKM2rXpXmTDlr2TRt6
cxtJVe2oxKiXjzQU1zYO/CdIEs7G6fzxnMtyuO2IRvCrhO3KTGn0QbgzDhhAdi34JDKq5kvvKPe5
BoaIZqKEcU8U2b3lbkblGyHLet/jFNiXga2IE/TD9NLpZvzROml2L3EubiwN3zHtmtOEWZ+PhGZA
OQic+mIpDmeYeU283t93Xo5hgZbZLaf6kq7efKj3bePVl8Isum08PJgi7eneHrYe9fW1akfGdNNw
03d8x4b0sjdOev0dTJ0BFnpCDl9Utx0USjrKsEf143yfwwKnwV3jK9ME42mjbC84jaxyVzhOx1vN
2Qu1R6Rc6Sqto2VbmAIedQBMMiQ+6KxtTVdfJO/eaPgV54x74EW1wchQXgGQgePUAksr7XM9jfVy
QCFa5ptGdJtJiQOyGqLqhL+ZpiFTGcybhZ5692iL8ploL8TEkQDdRQaGeAUyUsHWEg3tph41uYzp
4M0elG/K/lCRAmOjHCx/+kYTYGo9SJ9ThnSq+pOzPYyV0Ghdtzn7PPuM3YkPpcaLFifjeAA45XCY
jweGpbVl59hg3SgKzlXdkk9xJuKU3HrzYKUABpbHlNmRFepESZ8Sf7kykJ14MczRLo8JRJgd/X15
towxYB1ivjKJywFazjEq98ULXH+16wOhOSGL/XMPpe1sAJO40RT2m0LgGg8p36FzwC9G/dPzMm8n
abm4CLOGTpRoOAS7LFrO/7PFSGqcPir64t4KMXJ2EsQjR94iVtiGaXXWNbgVsfOE0Mho6AoLu60/
46Gr74EhRl+ZJqd9Tq3xp1Aj/Vamzg+m98SIN4WF8XA3xpYjH1MOhj6GSPIGYUcOcrxOssWv73G9
wNfZ8n89xBn3ko6yUbVJM5gX+8gc82hdcvkuLhUtHOah7K0eJcBMFSyMPJ4fLcrKCZgPJtc6myJJ
JhO+DS5v8XeRd5RBfhmdGqedF1vbxkhwDMw9Z1SKS+od6del1hRgHkT920KWxVn4JJwYpIw4Hmx6
wcEo8b4q2RwJHDGV7QNX7SYCD5cYY8yTA3To3BHiTyDymc23XvBxQpHzSqwkoWH6xvrWOsUa45Bt
C5UmCMui8bJ9HleKEUZaTt9R85bpXD4FH0mrYTRtGD0jnHrJTHNHC+ByR1bAMjd6OU0TrlcHEH8O
Af4qsbOZmxJLS3KKcNxB+O37GPcmC3x669W6oKoZbuUhmxv7oBrTVpcC9tzecnBVGVIrT/TYpdRp
Iwvh8BjHMKtZJsHWd1dv7EmzFEJ/b7uZoILnW7gkIrzwY06Zb6wt9WodsyWm8tVAJoUeJPddEBcu
1jlXjhcU9D4IbbfJ4Nt180AlUOvOAKKJD4Ljo2I31Cc1fcWIT0+O0amHjgsV87Zh6h5cBKxTyzu8
GjXTvuIms180GZSgUir7KB2tRrIX8VoprOdBYY9h7wLI87FmzsF8NDte2JU0CqoDi5oSRO6tRNqZ
q6NgpOQwKeTmV4k8zDRr2kqhNBjfhW39gBwx9dtG88vp3op1hCHutstPx/lC/sCNd6lV404eqURC
PHa75tjWVH9sRNl2t5qHqr7iXhO8NAUOcFKEzOYJQrXcL0mOR2EEtnoEHcB5DQ4Y/e6k2EDLEpTL
svIW7YmWY5/U2Rs9TPqtyED1A9/q4ZKKYao4QzDfWuteAT4PyyczulkDQYz9gQGfIx8Qd7R337cc
SlB6Ccuvj2MWGr1MbKp2TGxYVFaUt3zq9hglmi73bqOTt86TXn5JZByK3GMFPTeCm+3t66mrmET1
yFSLUSZFXdMTFmx3NjSihF2pLt6oE0Guq86lLY0kFVID10as/0N9pHDOwpKk2u+QN4t90+IM7lEh
uCCP3FG4bhHODdmZ5k1Ttxknh0yP35woFmeH+sYXLS3oLNcnmV0Go37ClQDIt5AphDHP85xTKSQY
7XLA1JyU1SdpsoitLBKvc1XXB9EuGIOhd/ubMadubJXQLUDIF1tkSecMXer0QU3bKu/bO+oEgFlr
aOFEu8AR4G1t2/4NgRtdJdYDw2BsZKpXPJ0YdPLcyGKgz3Z8gvkXPxHeTb76osNHFw3cnzZ1X8+U
ccwVj94Yl+167kSDBQ5fKgUY0nYxKlm47iOMsXg2e6ZkRP9QshKaRNyOzDeyRKiVEwyvKdlxIN3n
ek4WCU2+2tLh0IRw2ijAzceOSs4FKqcWE6YuPZbAtMzli0oDoBtxh7m7LBZjGk/lMcYuu+8IXpxr
gESPYBUp1OyikuixPb4FrVsUXO309iNmBJ5ye06s7+MCFYNJGuX1/EZt0BcZPoYnVKvuJZ1KBs5+
+lVXNhERmvVoU93hnZsIc+Am2E0TVqWN1gn91bDZjV6W8scScpnl3HGJ9w9zKrMFP1EU7T7uSIKT
nOjNloW2yj+YZo6UELFAEKyouWi7fqINmBqCZk++3go79gCSapjE6yBVz1E3gkpUhanowuGUqTEH
hwCXaAC8QUzsNVkilwj608pVZQbq0c+LCkNGy780AcjywzM4JJhpbjvrcsg1QoIQsTlrgEOi4FLc
swKBYeh1C+0wJ+l3p5OkOts6zZ9raCzBXZ5V4kEn2p7vIhf8N8nbqv3momHmK9lklbHmgDa9+f7Y
fKfClLfD6+Bqg5qzOBimVVK/By7mZUIL1plJpHlXjoZ88i2f9nkLniKu19gFkmLGKMMDlVg7eJ7j
nqcHqa0Em/Jpd1OQ7us5BZhieUQy9Ron5ioTyg9YcRfPe0aHAdEkM9kXRYmlXpNe/Gp6pov9QlXw
XPqCX2CHl/VXWIbxHviyPxquii/KLBmXTv5yBFsGxGFRzqbgcGBFlKVPzL6oeJXnKXLFvKKArqFk
hL6mYJdUdvnFIpG9Z0p5F7LezC/RiKoN35kOA8NHsx46Uo/rMa2iiPK0+lm62XDiZQU0miotHBrL
OGLpAjtv5fYqcXq1YVVFfscjaKxTD7/ZynAzi96neYqfqCEIPuOg4dUWiZt/jCiyZ9E4wBC91B+x
ckhhfFh92qxptolDBoIU2EzcG6nuaza1SXAwYvbfzrRuBQD2b61sru5qz11GkhpqSCCBtq6aOjso
AS8eK0D7HpCkXjGEdb6lOYaasWhLfGb+FF+oCM0+GhMn5zwWMaZ5I381UbkeUoLXuNzZQ26QYSO1
M+mm7lCDTPwqvFg6GJyFHtqlQpxMXovNWKrOJwuxxzgyhdiYqTcszBWA+umemYtPMXVDdqb3Ag9c
P61UYY+1mey+lezHmcPFWrjFvFTWyOSTqkMOi3Xkb1oHHitlb3NMX0WVnOIu6O9cvK9LHFYjizAU
D6wX7TnGbgglSAG/HHLoLZ1iwwXrPuCX045kZblRGcWbl7HajksFQ1vPTz/JH3+HZ0QdyR8VhYAO
EMZYLtXlgecuFKmfFQXf4ou16NkiCGpk942icMZOXGNNjYN3TGe4Bwbc1/8GorR0gvxBxggYm1kW
ep/Pt29YfxpemSmE4sjLxx1D1OLMKQP6T0TngaWTwG9m0W+5krkHCS7n659/XKSYv/mbkU3g03k2
JsmFoffzx20cR3lFKeddC4OUo45nDxQgu9oJz3cOYT6IlrEh+tL/1d88Ts3Xf/zb+2dJ00Qqqan+
3v1BV1swgD/9ctbv3ftfvn5lmd28l/zJu/6z/558CTH9nT/2uxxn/gIDEFe6rTus/PZPPDLnF4fL
GrKbazgMWpd/8p88MlBl9B4zHzVAmxEU/mv3jaH/QprfQCO0GMA6VmD8K3Lc8mr84Slm5YdErrMl
2TxP/p+eYqcJICg0fcsZxnmLYOtgK+NMH/cePbDckfK2H7dx4J2byvr+0zd199tf8peqL+/qtOrk
f/zb3zzGf/qrmTP//Bgvtad5rst2Q80gR6tkYSCSa2vy6EO1hv8bVO8fwhjN5ZP8/ElJnHKUWk68
umvbprm8zz8NmwkXZm5nV9N2yHL7GLcL5xRxiPmXmW8n2bzq1Abu+E23m6KAQBt4g0fQQnfWg9u/
DjW7oT3HzxTw3E2dd3EIy4EbcladHr20bWTyVXVgLursZOBS2vzz74rCo7/51w8wSvmOZ/Os8ED9
aY0zRSkpPmhJj4Nf3HuWlclVjYjH1grYS+tmhyK6ySfIYY13QZ+lD3bk3JojxYU4T9DO+vY1n1Eu
Ml9/0+zqTHZ7hwzwEXtMqJIyPXQcjVD6+f+aJfzDygdlGyt/h6m/YmYxtYe4NfVHjcZnsXjG97VW
rCdinh48cfBKGc1c1LdfbQc36aQ+ZO6scpVA+S7XmFrpxEjzey/Jr00xPdjt5yTsfsVI9hvY1Xnn
TYRQOTd7l1oEHMmNJieg3fcHMyHrAfWrwF7Hhxkr69kWhrUzCzN+dHP9vmLIzaLH34wtsjib4A3e
CUN5uzrIUB2Sjo0yK0ZswhXbMZgosbaNPr0Fi6VWdqHaPa1r7HJUu68dLaL2SVPR2fdZSu0gkzga
I3s/l7I6drL2v1k6lpu4Sutb32Gr7oNFf0Zn+4ZEQfhaJeZH48y46/pOPw7GSZmJulH6HBPw8qXc
wjypt1g15mPV81fouN3toTK2NDA1n2mafaYxaXLFRTw0TWoDbde41xaWZj3RKZoXb6mfHFs7eIoH
l9MLvxpHTmJvSP5AQwBxryiaWrM/tBcuYBtw849ewe/7nz+Q5qLS//w6cdRARnEtm0cSCWmBqP78
OgUxDuamm4xNXxRVvMaCWmOkbztYFRWxK5QKx3okxDCegY1o35YpNQqvj3E1Slskb896Gk1cnYtk
p3rqs2kLnR6sXC920olk6AaLC96q8xfZ9j2Xy0j/8etH+L9N7b/Z1CzULxa/fzxfeuq6d/GXO/H+
+SWTn/e13//k7/ua/QuCpKnrvsuJi42KFek3cxFUXj2w2Lmopf4Vvcuz8/u+Zum/sH65ENz+c/f6
rzGTSaebbXOAY9ejE0HHrPQvoDb/fCQkdeoYNrIL/MTldLY8vj+t9h2V0i6607Brsi54wJ443VZ1
xm3ZClLxoQVzflJ60DbhT1/U39nTDOCxf3oxmJHxSi7dIkzNmHX96W+GFJjjvMHb4dp9tE2F5TTv
pam4RqWDAbeJ0RYellSo/rVosmbejDaemND3CjKjdDTq7k4vGsPk+m0Vb1Ebgc2ZOL+ubGMCWcjs
uKWLkbrlkDCk7PeKG4KAbQePHy96R9apqf3pw1IEgbpJVDuTQ+xbaZfj+1SbwXOpY6vY6OYw3E9y
YgPMO1LCaVJgS/abaHHEG2b/Cswt3UJcHtZ+WZ5s7Ac7FW8nBehMztUHKn+YdNwrsK7UaxnVdLEL
44x+lt0Hfe69BLPb7qxI45pVwpwLE8eGQMhNKXrShgKU00z7yWFi5hXSB/7l1VyUIQVDVsnMQ2di
V1AqwfPSe9thJMdRIZqHmlE9pymJNdWAGTaU+TCQeFylAU0RJRXCDjRB7qF1P64Ci8BRgzVgrO0Q
F1y8jpme4OOH5F41bhFqHbZ/txFwYUbzvdEYQsaBfdIdSWlxQQm7JXYVjdCEG3AW0d2MKIMA6woZ
Up5FXDWpaX1iBHSrRN/i/m8ADkZi2RpBAXSIFBDA7J5JgV4xK5cGRpjU2+SMxNaI8GTCnZjdTZfG
1k4t54CHz10Ew3ZjiL4/kpxLSWYkkMKyccZBVEEVoMdjy7yT2UCZu9jOCvhNM/CuGQ8MBlObgIA0
4oKybM3+bIwh3ve2rkHUcbUbEm3VAbQskeO5kDnVfYW9jmVPlQYaXELRHMiqjIsrNV9rXPF2sM4x
JlNBY9nyffJA5oQNLggtRM7x3og9+hdvSo2PCgzWZ+dN5CnRJhxrxYbXX+M6P+vEXYo1RbIpeYqA
JoypPcW6rR25rTXHZC7rl9J3bb7rTCAP6HOXzBvhqJRxYUDCd6XrtesCJHLru5IB2zKWcwwUpjqv
SN+ByLNljp9kNCxuYLI0diMTyXKXa4QbSkejc4t2W31NBGM2N8iuOJlnjxCtLmhxWsl2Gu5NdNWt
HWNUOcZxQ51VS1H2m+x8bvuRmc831GbDqSF7GF1h7+kHnaxmFbotBbQzL9QhNxQt3QmG/z2AV/ux
FkA+MEf76cSXufAlrMmmbMNwG1SDsh6eg7h1kpUfeOohd0dzmQrYQm18R8XtcVJk5uqWsJcLm+M5
h+jT77rSsH9ULvL8FiWI8aclW84hK2Br2tV3OzrlaJw/5SQHc7w6Jv4SvGAYsyGZJY94kCv88S0X
xEY3tg3/sRgdp961nx3aGaypBMAxa7eRPX26cf4hy+RsDNmu0TWboR2ku5Lmmf2QBNata4M4a+3+
nHY5UgEkpXPQoWmhA6coSQ29hDPNIFnT3lSUad21mf6Z5HTYkRJFFIWjs9c5dl8qz8vJTvOJvKls
tjEdPndJpHU7AHA+Tn3qBztCCR+zK4YtORX3Ric/B1yYHsUzFubxR1lG9GOnykxPQeKbCQ+wj+w7
VxPhWjE5xgfWp/RYQI06BR4kMdzV8AWk0Vm0noEP+mrriaTwymOsHwKjLXkvtVfYZWSnoO1V3Nqw
UU+kN6qhvw8sQ6e1M438NaGi4Tj381djtawfsrbtbbJUVQfm5F0GC1KrnSPlYwCIN6qM00PdJeWd
phsRpzWrR4dnUH3lWJZbj4M2C5IeU94d8rgdvnda2d9I6O3khuu2JgnWTbe+GBKihzXzv4zGZJ6s
CH4yrr8Pf8hARleOv7f8kQ+G2TdEoeHbgML+5Bd1wmhTJ6M/Kn7CyAMcq/xmIT6EKo72fWGWiwXj
2BWJd2lMN2G+5fxgd0pvKtTVXSEImqxcnhR54OgKCprkRrzBfYD3PZWxUa21qRWf0KTJpTEL08+e
yxQR/z25qaXrjQ423xniy5gM1xSz+AvaVb4pPMv/0hMqlrBQoe3SDZvunHbwcVU2LgmHYRj8m7bL
y2eP31M4kDzDpo600Q+uDbmvjegHKQz7QbYly2w3V0m3rjtLx8oqXEG1OKeDBRsZi03ekGyKU2Yj
Wa9/NInDCXwRUOhbHE5eiptKVK8a4c8yTEZJS14uc8vDbYw+gNe2J+ZtN5SCEcNLu0eVmzgUIwPI
tCc9NW6gjjCNGFR7N/nVfQSAgvxLCkWmKbW7Aovjzaiplh8ahaRft7oUKVRCUqtmGwNljg8ltFmC
X7Y4ZS07kyMG5o1pzEdILsGgf7be+H1ifT8oCenI183pkM502mtjay5haBfGYoTwbBbnhlHvZu6F
s/MHkhIRJKn1nMCfrEH+njInfo6tIN60HdBBtZBTFdHZlepsyfhOm5NrOTbTps4AfKtoQ4DV2HZT
b56BBRI71zoDqdFLP8d4IV/0Q3cpJPNAprrmqh4JsjHNNTF/RmLXeBNYuMJQoHzwWUij4io6zk9R
wagA8bjZlC5fbNFW0aX2B6YFsnkin4W4WFdi3wWQqDhqQAR0RberXd/YsQL5p9hp4o2fC3ej97Bb
nMp29yi9qMAZng5t4vUtTft25PeuqwLx1BQD/k/gPFgjYaTsBMOelWUJixc+tZ0TxwUSj4gwxJZg
rGx7mco7N22CTWZ00qcpJFJvqIHF1YMFcdKDIv8hR8c9MEWgowS4zQtl2C6eorEetsqBnRDaIK7W
sadHP/Rk7veugxEW/w6pQLbZaKcB8E5XdWokd7GGDBHm8aAf3XgZk5uZ9Y5FoT0Pujne0iOaq5XW
VIR0o950j6DDmCUNQwa3DI/oAxks56TT8vJIe2v0VdDwOqywwJY7JthpzsJkRIcM0fhIRWSlh/OY
BZvY0tIjrwqmeT3mDr+rQVXtGGkYz9z4ghV61tCR0BuDMDGL+BOUiz6EhRt4Nb+EClaY72uPJvL3
Pk3kdGIKOu8qfRpebacrT32Lv2M1c3y4mUDfbjFVBFyfdSqWN4xR50fgRdMXTOqS1xSezVXQ1X4N
krqh0Dt14SuUeOYVR/ttFuXy2UdfuIlgdByTiNTUZP5/9s5sN3Yk3c5PxAYZnG9znpRSpqTUcENo
2JvzHCQj+PT+0t0H6GPYhs+FLwwYKDSqGrVLUoqM4V9rfWu8twUTziO+0nnxe+q0QOdKsziSDSCv
NpXObqzS8WKEtuQ06UVPNnd3qkUDCwxI4L8bBeyaFrjTu+1E+7623IUn43MXZN5JBDH57NZwwaAF
OYiKBXZPskIzsGLu7Skyjz3je+66bY012l5MEYqF33KzWAwgRSE5cG/AFkotO2VjfrINC6ZHYqw4
MJJ5vnrSmPd+w3dQBZX1anvjmC/qTtrAJnDbwwNgOPbEFsH+hjY0ahYwi2K1HiWuoDpnFc5VuPFs
8qGh57QE3OHV+EX4RYDPWiOAkCcNKr0VjLw2bdskvxxa8M56zd3HhToQ31uVqm3p3ukQ7dh/8NLO
VwN303J2FXiaji8SGKZYZ2Bu1sQA6PQr7fipVp04T705Atq3GS5dNKW7xbOBIOSvZDPDzIbfE4bL
CEPZRDtQp8hjiRHWlz9II0C3o73XRSa5UvgVv6jGSgkt5WIbao8oxDw58XbozP7SaGF9DHXovACm
RWnVnQjf6dcMZ7xOafUcl0byqyYvOxgeRO/WoXKZLDym18XUeOpqckD9Q7R7PkDtt+m5TVV71Z3F
WjFTO8CBrSezm7iyjbcEcFmyu94e3jx+3V955Duvrmd63UsAIVmeIyy4Nn2LE7iv+6BlTWkx5W42
2W2YsjHlCSEufYK4g6XTfWPxEK6G2Igyzu0w9WWpPdTknLfX0RArIFeO8bEGdgmhz26bc9z5SbKa
DFs8tEbjW7zvvtDQr5p432K1/yiIam0rK2xuxOqGL8GVaNk6TXvtXOeSGqStVdGvmj4IjuSxbIxr
kDqK0DO/sIRMn3EVZmCx3PSWzaPxbjW1C6Q/1M6Hl2p1GOXEWDQM6kcx294lphc6XlixinYO2IJW
M4rjRJ2cME1NO/KG827gI/wa/XjE82J4Tw7Jk01poLPI2n9MCZkfpIcON4xDdq0cw3kIpT3kCzeU
prVsm5SYO8O8ZuEXOjrWHVWP5ECihzgJPml7+jXGUl3AT0TVQrUdaHWbIolF743h3yFo/GWCL2/j
CA9jJOO1WxeEw9uU8eYURiXfMlADq0iR0mXCVh9SfA6XvHb+xs697e/eQUPhZPFUlNQ6qTRt/gAE
nNlBJ7GrANm/QAORhzk2zbU1y+kGhhYktZEn5x6o0BO9lPZaw+qu1qXVQNqMnAmSWtzsvbhMLiMD
gJVNlLVBop8o2uRO+t1q4VwwJtDGdy/vgRnWPZKoyfe1374NpgKnyRhaczzA4bFWdUjH3aQFKAg5
fyVeoReWGigkL2zOQDIT7yNtew/jyBQDsFH4Dv4/+oxS1nwX78eebXW8agrkPlPOYmdK0HAPEO97
IHucP0tOeWAJC9PZzEZjHEiANQ8RfoHXsWe995t6+CS8U4Fvl+mX9nBxLLKQKzXkeP8h8LmsLQg4
On9SdpVVMlIiPYfsKcHkjstMc8eyoztRPsnIY4/RrWBOesBel92MmueqT7ySmyBabdBo4qkJtQl+
aIpDBMGRIMtQvCjdiIfEKKu/zqRwGqZmJV7uVNIzASrAf7qK7N8gpoFtibu2O5pxH2aLOcJfZPCg
WUQRRuwbUubD20DSP17VhtO8SdUQzQpCZT1TH9K8+B0e0gxrgFr4WD8q5Mm2eu/7gv5BaRLjD2PW
l2Nfdx6Vh3Z8o4M190440kgylF7pdJssD6KvWE7cr9whtb9Hr8LLKeAdQBirv9RkNdSGmv4baCdE
4VLWp5iTGuQK1g6+oawk6xwUm3T0nWtosHpbRHJ3fJL9Y2f148Ocj/JrKIfxaI0t/llBT0dfE0jX
g603c9LXEOhYMGrMtO+db6abmOrRq1sAXclKEK2Wv5Qs8fUSI0z1i4rhqXOIVdHdAVGeQFCEWGOG
KbZuOBQJSzW5Sv+OJpbYsIP4pzNSzAsoRYyva6AHbzl3SOpKU+JxfkrWlx8+5kzgRFyoRdI75YZT
QHfSkGw+RJiCN8gqHqDUmvkejL6+akCIikEQhfJOCYAuT1vUZl9XXzMS+9+aM+g+cQ2WociYcfNA
NXfhsW89lX4D5vuG9kbNoq+/CuWiGLA1LycJ9ALolHk/jN1YZOqD7vpnM5rENsYPeqQHM+C3Sehh
wI+6gm0Hn7WBXzsEV5n2zmNkR+XJjB1hkNkomQKoKN+7smI27VTePlWax8Fg6HeYy26gPDGx79tU
uQEt065CH9ROHfa8aQYttIMOHlJQyjBCw25rhZH5DVgp/m6su98tr+qSP1+0R8pH3YeRG9TGK2x5
zbT/pOfE2rI3T+D5oSMugJp1y8Fwp21hhM4iZyj16AoqL5gJfZheBFCwbCbLXuVGlT1ysru7PFiv
sNIHOMWm3iXhGyZOTCUOF88FBQ0O87dZrmy8sDez8KkaDKfOu3A0KBzcX3n0COYMz8fk9zuJjA4+
0U5Xdm+a+Os172WB410WFgBbOcscUtEAK8yBLu4vnUEghsXU+fZd039k2jYfMBLCK/QSgwXcGd2L
nQ4gZfhqyxrZ7ClB5n4wGwP3TRTW/pEaR3/H2D87iFT3x0aazTF10uDqWZDqKqL+8UpUvKeaTNwj
wzXiyq5NcBIdvMzX7WgQQpqdJlvHjv4J53ZeSYHzbY6F+WvMcb4foznCVjhSaO4PhLwpzhALbwbn
F2dDvOlcc34Me6ZvifBrqpazMnhQuWwus6FMHr2WZprEsKudV0/zlxoL/9C4ANk8t2UVVHWPtc4m
Vd4wvMKuazT9I3cCcfMS+EMr0xw5c/nOzu7ZzGQ9LmKf4Ludo3h2wngFgteTysHHZekSZI6JYX6d
qUKRUBLFkq5IY09PQHMwaqwV2sBUZMLoWBlxTecafWYsxj0Vk+4Wk2L7OJo1bVM5ZmRrVmyk/KO7
l05QngrlTxu7YDtdVck9JaeDSK7hDvKOg91M7tDuaDvkbWex8YjxbBVhfyNnYN2QiONVMWg4D0yu
wBYArwYYWlADt3CmlHrKnsP4JnV7pVezT3hhYwDRr4+AaQUj2aYGgVoy/BgWSR4bb3gj+0NgJhmz
Zw7R+RKMFGgBnXTpEYtN+pz4szlxnjEY9s6u504rqCPD38wv5+08TN5nLmbvGiiCSRu/Kgz88Jnn
FRvXJpeIgS/BpF0UHjghEnT2FWcwR+QpTMUIrCZs3gbHzr5HwyQCFgaT6RDto0zqMDPqf0mduXpv
baw4RlaBqxhssh2x2/aXUccQcYQWwVMzMYizx7uhMpcfroWPKAoQtC2qwD6N2k4wE5ECTG3fPvSB
KG9Zj58ajVW1G/yqYq0puGaQIvd8CjR7mo06w9PxgwXFYPWzlLCmTRJqtIV54ChI/T/Z2mPEkE1B
c4qHGZizbO3gl6kBFYExnrYceg3SgaGU4ayouybk4lbElLu4Vu8ppX+AJ0qhH2Tp+OshuaSNPwyr
mPqMl1xG1SkmC+LkHtwbUfjqAYOiVruebaZcpHMiv4Mk6+n/1tCycJ+UhC2YOrsXLCm2WjSTLkJs
WBpcCaKuQESvgypf2XadkbUg+lY4obzYAK7eGJxPF8MbKhq9yN+mldNvZd/Yrzb0oEd8Pc46DXC0
g9YUetUXbvbYY0vjXj4F3qekqOQjVV5xxLE5PnWGgPtNgDJxjkBpUF0s625hS3BUnHXKKWspfWN8
hy1I1NjjcL1JXFCtZpKqRxB6SNu+k9M7lvNBXGqCCcYybkT8G1nEKJapY1nPccSgd5GSZn7OUupT
lRFxgQ496nLdCkgLBSRcpFRpu+cOiPIVF7Z5FZNdPWrDhS6iUUA/ZhWkwIYzirXHNvAeTFzUjHGq
Pqt2qYTbRoRdHMmSI9mXbUpUCM5HjESTlf4BLmf0A3xo/mowkjnrKeHAthhJE5KKIum48rTNNY4+
ruKNp43Cn6pI2QmYeqpHkjjRz2TI+wLHS4TBsHjzfVvsbboEHkxR+YckiWCUt2V/ZG1nA+pD87cn
BpWsQkootlNjGK+ekTaUT3b+QcVZe3ImOe5nOxn+9oOTYhoIWTsxGrY+lkul/ngZ5tKuGFbcIQAa
S09Wu8oBwu2ybpO7pXzWUaN7oFmLYpVcD78V8Y9mOXva2TYgmnaZQxsA7Lqy/bIak55lTCr1lSsS
02/og685eY0L6LziB1eb/4wZkf+hHnnTxyP9UBJ2bgeYH7kj9XuDdjdzWg98hs/V1MsfdqAyWGT+
FL4YswW+njQzxWaA/Z+G0u+vdX3Ho8+sLQADBofaClPKp9L2i2NDXvYFk2K6iCmAf/JUxTTB1OXw
OTNWu2/I93jrgPYfwfIidV5NxTVPyIMAx8lE8xxRnXJR5KS2CYebk0l/8AVxq9oXppVcewHOVeQK
l+dICqVzgPd1nUXQICHtRM+BB86jjh95u41vZYHG4R/fEzBiazj96osrc3CG+jo/aeoZWgtHaw4x
qCV8sRRZqB88qUuMh/a07Wq/xscBEzUlT5B7BS5rj9HlXvammy3s6Z6ZFqb3Yk/8XGQJeXl0I1dO
wXu96Ix+2oxcX1FoBiYcRlpGdBpk8pPkqkfY1STT4NgwGekDYcPmVQYyGWBMX4wKpEk6EhVaaFj4
H3GuuhPq6k/d5SJf3DNVj0ks/IeJHtOLYpzxWeFrwmBC14Xkuot8kww8TRNmZFbV6G5KIvxiMlPA
uC3+NlUESbo323uhe93Tt8bYvSO35E7UE7scEY4DZdZvYN40h86QI0tyj8BZYkoXDmpLDbO7uaGn
SnBE5KuSFhuOouNmZeITXIOgCuotjbIOu2lM9COVsvykDbB/QDsc1oUHnWXsq/4IJQCcMNv9h+kn
Jhj1ocAAn5tjeKCDmoOsn6Fb2fPADQbW+XTsRc8op2xtwOZZwri3cb8al/QDPn5p7CMDF4rDjAR2
InOMB6lcFrnQb2E6yD55diERbHCRTS+pr5zfetLqO+XY+tKqYegWXq7u639UDScvzCBXzbZSn21+
N1mzKsQ3RqQcTWaqAlipMhbjcQhoWS1zabPR5DJ5mAzT/C5sFzTH1ESQnjvgyFzSQko+aJI/8kNR
iMceDCMeK+peuzJm56IYZN/1buOsmlhUDeQ32uTbIBfoNkm4EaJhz69aYhARLtJoWUfCiFbST+eH
IY1YveUk8oMfej0FDn1pg3/U/k9oZimzPBPFD098zW4l0iYyFhasyHNTphj6GbRRSZAl7GKLEq4T
hSzeYLenUAHwX+a5E+9ocapJ6HiO9VqMHTqKqPKjGn3QIDIyjD1D9hJ2OCEf/o+Jlw40cype0Wzt
YjEhiPpkYVz3tx3T6tygoF7YvDi7FGyXi8hla98DIrHylS9m9c68WayhGhsv8f12VQaEY4nvKLl0
0AfXEyEwrNCFCfx3FL+5A8VSMu7bGBGptiVmpjHauLgIliHD4eNcmtZBURZ2xto3Aui+D8nLpCZC
1Il1EHgWb9YoQEhNFxrmnuykn7hd9+8Dh/CDjqpiD1HWWMvcosZAt+Mfq3GpsOM4cRb31RlncbDy
fRMEydgIgg783Zy5EmoD6Mp3k3jIuY+T/IFgFAWj0kyCZavGPl3arnxPhma+dONYneq8DZDRLWNN
XKPcF5Zv/hQNdM64CboT3IzkMaIVrKOAb4LiV0zzD21GyY6ckL/vZuJLnNcZEwNVcjf/3xv0f1LB
K7BQ4zz8X3uDnoYq+/r+d1PQv/7IP01BPvAgnKRozzZ6DGxeTJ//MgVh7yHHHPJ8OT6G0xC753+Y
gsieW0CzQ5/WUsxBOGr+FT0XIQ5ZjM78Qdzddy/Pf8UT9M/C7X83reG19XDailA4Ln/dbVD/7gqK
4xgRqBLVdhjGftdZ+fBVpV4DQtbmPSgMVucWyEFhOPUR6D3omLKK950KMrZ7em8GEpU3JuvuL8OR
igmsb1BFYTorQf/B0cirZD07+BZIXkYHmhu5KKj5yxucJwS1lT0w0/VUeTQMrBc4/KBX13SewV8l
REtogDzUTdTOb4SeaY9uech7fACUjFnkD81cbdoGXy73jZRcpM/S5FL/AOY+KQ7EJquHJtfzI573
8oe5p8kFjhpwnRLu4OtNj1h9jY1wjBgfnufEN2GO7rLjFV46ekhXXRjln245FHDB+KpQr2OqPEjU
/I4mizZhz/jNKXsKqKp7daxHy0tblZeGveQr1wkFGVxYCT8E6nEwgmBLz5iyFz3SilrktRqekkKp
HSpcdayx4mDY6V219CqE+4SR5qvmcBB3Sj2nmR2f+8RhnhShChql/0RYd3yVoRn/aYu0e0+9yaEO
hu0B2Sp8SoMWVGj33wVFMHEoY2KPEn/L/LGl0i21sBW27n7gsz7KMkpPYxJUtwmIAPFa04Y8hK+A
RwNMept9TYynzwnj7gn+Nfe3RT354zNOULhRTfInghYFNi5Hmxy89p35eURMVDc/sPX/Mi0L5pUf
qrdENNQWuQB1IBmiyliXMaDaKMWg8XQ/ZL6zsjcnSzfO0S47ez8Mc/FLWhiuZ37HYPdggtHObONc
zc3dvguQ6qdxh3bbBHG57xVJizzppkNpIi9P6Es77ATg+VC49lZlICRo/0/UHS3xbmd8ZZOb6DNB
z/pQuIg7c1T5gEWzocGIpeN772tTzRjNypIS4zo/h8ncb0Nj1q8C+PljVQBBiJ26fQPaCFZHU3cX
mxBxQPWiPhAjXNr3+e2AoQJnlifChxLXXU2vTdPvzCSyVwPgvEVheH+HyQnOcvDluhUtOpYkas48
W+0lDtQzGuMrdEamarlLxX3qw7/DqvsSklsDGVEWX8yS2oXHVpsuXc+ICKMSA8w6QnHtrBmKAslc
Kg12ydBmSxK2NtfQjbGY01D9UHq13ol28LdFZpagdvxHKuu3pc0JxA9mJuFB5MCxpfJLegtGM812
jhFUS/gyqFua7OVyEvW3m+gtQbYUOVoFoObN/ELWNSUw2nfbHLWCEYOz8ax7BDlKq2MgTKhEDBIZ
+JjVCM6yna5e1XzAwvmu5hgKWH/qK/8Hmxbj5igPdo3RORtC9BGLz/2/WHYBY05rKvBhXafeuQYW
QkpZdHLFJE2jBHPfp5CNZtm0bGnKK39ttz536azWRAk5+A4eOBivGd7wrmGmsvJ52+WeSUKYDC6k
VesIYkEe6h640yAb/48M8mjj1UgpRD95mUwf+Abpqmcbu/3aUY5g8QjVEpZVu6zdmnPLXMC7tajp
IK7fqLcYqOve5kS3LnJuQJj064PyOX/7+UibYJ3pfU6RG3dTPN57YHDzFmLb/BTEs7uJfZvu2DtD
nRpBgIUdv23g+dSGIYAuLCOR2zxsUTYjv140aBJbMQDtWTie/d1kENb4t2t9InRoQUiV6nDvJH1D
m56XI/igE3id8WC2igaXYgpA6YTV9+RW8jglAiB8mJtXXvKGwc29yxirOJxGxU3+1Utrn0OYprgq
r9SAqdlJAg49LHzQ/gN7k42EWFXkxb90r75ixqSxC6OeUXAL5YPYkb72V2wY7vtYGZehnxhO8JOj
GCKoVPeIrxvfBfTsvYsJxZZFkN21Fbmp6yxYRV0Raop8XJfAZNLDrx14/yVBwD61UjDhrvnU+zQo
moS4kzhcGlx/EHH8E2NghmA2Ebcc3GU215S1ApWq5lEd3Zq9mxGGI58x33HEH6Zf7Ir5bqqB20bR
+ADc7pLZnkMhqqE2cwAmN+3RkSST0K09RA31JazgLnzopYogJg0lTnjC3Jdk9F+x39ISMfIfWFp5
A68+Y9lYxFGZubuRWTZuD2hgJqISEky3lWZ/p4lEqFi4+6+mV4zI++QMsQhFI2Q/oLmqSF+wt54F
pq2a6yeh+pgycEnJI+ZILKqqT06dYWYHVefO3s+8Fo+t7by5ZWh/9HY2rVKuHAgO6a6SUfMcF2DF
dMtNjGqUEX9BmVTNu5r9+Nh6Wj76pW6OteHLPxA5KD51KfJpK00AIS+rTU+YZ+XPfXjtAS7huRrW
oGnfB6anUYYtYsrms1XGRBwSwTaLWTUiLz0tQpoWzFWUsagqyzwYQGhQiPoTqJNliU0eZQXjjZPZ
WxpJtp1171ZoMwjjRg5IC5USzByUJsUsUBBDhkaS/bF6HbobOmv5FItedM92PLXYg/5QpTX9ZTQX
ndG9A8wLruCK1gXVdpxSSdV8PcmvmW3oTzabwarB0PCEZRkXrPZAOq/8bJxfyiqQLzlmbgO+F5W4
y6lIcQOMplzpBv6OoftkhRWkQ/oR2ryx9NwBZJHa9m3VA+7T05ZRExm9oAhWw4SNTluJ94zMqvYl
1R/l1os1TRvcTu5FkmzSbfAYGC41p2Vg3HRKY1BTc0SJzeZP0Sj10pQ+3ilSMhsaOdi96TYLL5CG
bsofn+pqpH6wSs6YzzYeIvICQfrdkt1rR7RjYVe5fcHQXm+qkIgQ2174UEUliRYoBv575gIDrzlW
xG7+Qx3VlrnyjkK9o0z93USHOGZlii5Xs1PitMptOl9j9IWCUHqdYTbDObir3eFJ02iXm8kPG9oN
Csxv7zqYDyYupnHcbmLLCZde1vDs6tli3+UUBjeYEjOfVrZZPzS9Yy4j+CcrLKXtOXKTTUFGHueA
onEOmWegFwAp22/aCQ8ByedV5pr2C8tvcNIzXt+FHA2HAGuIFdji1OkkZ7PO06OhemOVjpO9a+fe
vHCK0891VswbZ5zcJyugl6PMfp2YA2ypnOE48ItetsXw4DEEPhgJylp/h6O7DCtWZmOH0KPBncMX
VFSNjuay7oyvTHvNTrdFcSKqyhYdtd4aFgoRpt5Tq3pO3FM/RdYTx+/2EPij2DX1FB+oyTiWON0+
hkz5NwoBgxUtj4m9oJRwWvjQna4dScjHMLKs7ZTVX0EBBdulaWc9sftg1PH2MGn0sm/lewsrCTXU
XVGi7oBuxGYr0Zoi0zLe3LQM3qtyMtZpmxivldOtSu+e7nE1ZBxovMYfRr1QR1LLu0zwdoAtViZZ
d+gDB6/Ni52kQ5urhbezJ+nxoZbxKYqN5skP2KRivNC2rIa3JpHtyU2D7qNO6/sIqr2jFbzWYOEh
sAxpqN/gFO3uLryICXsZYdUMjQ0glxB/juNuG4qJXyudtBczFnQxJm10tbvGRjPAh8AZbLpSDVPR
iolb3YYAvTBcV1+FgZcJvnDxW+M43LZ0DPwNSRlv1dTggG05QYMkcU7CcpBAZyaiX6lIk5M7cr3H
bh8IGnt1+gzrHNus4bXprTcLtowC268YohiNyGRwbJfm2fIZEgxjbCP99f29NdXamX4VfzL0tXBW
+wK/y1T+Ou0Qng0aA27astBn5eQtPHvoP8K+ja85LIjnelLiMAVBy5ZnYerCGeEt4SKkoKExPvX9
fXOtkkuf4Wjo3IQDW9/fhoTYltGriRo0cBve1FbYxWV/vPdIruco+kNPSUefU0OfYFVojm5Ayjdk
5IIPS3W4skGFXsk79GslLYzrPWYqbH4uDgzX/eTKSnFLGYd/GhmJ1b08b59oLDRenKbn0UrSnetI
DuRO1R5qm85BPAjhhrkMoXKRPuXGVMHk4GQepKEFB8gi1S3C7Czm7rE0E7FgkNcvRl+Wh2Cm2Auo
Z7iXPhg/XFv5X37Qdh0BEj/mfoJqUVAtgKlD/3Wj+UdS2LkITAg2zRTEYI6URUjCYpI50ohVFlV0
jJL4POY5J0crfBB3JwZZlnFJaC99S41MQ7cuPrBl0mEaZziDIX2WEBw3FfCZJa3G0/F+yU+weP1p
p2bL8C881jLU66hLwlWDF/GG2GfYSM6QRBPeuVUxwqnwWuQJBo/WyeEItmyZKL3GHOAj7nLjLTZd
QhCt+ZzpONo40SaYoq2VtzkNvuMlm7yVH08sLpojuWlujNjSZ82QaCNjgYiq1SNS4jePp8L/XGbn
oYZ06mIGWLWyxdCLXW7bMd4n2GpWDV5sHtQiojK5y7zHoUg+5sQ8x6yfa/oDzfvZIN0AqSNc0RhM
zKDZ7hBg4No4aXcZG7pf4LW1u7HHlkb5N+UIbk/v2AhmoR3L4HGYUS+oGm2XdOo9jD45FL6WGR9S
NVAaWgiW9iTPhFhZdYRpeg7Fm6DnU90ZSW3BxJU66HhZN9QYcvClsvKE83LCFThOJ3J+9IsGhhqf
KSavPspI8PLYiRX9dFE1G7QD0U60oGGPBlAolJeys4wrxN1SlvsORPwikAmg4Jlf/Lku8+qcycz6
ZAfszo1RcM2lu2BJlVPL/De1FNQrAw8eOM4bQGYHrZ17C8UmmvtpSVH7nsoEa+vhWN36Texdu0rl
99KyYe/q2r3aynG2wyi6H9zZgDw8PNIfjFklYBECPn3T8DKOLJ58NOExaq0aoXoMIKHSqoTnG1Nj
3VNIJjrnnbv0dBuHtHyW7eScqSGt0U4qms08s3u0+Z1eEDf5ZuZA3mIx/WmKjBFrOqeHxBytR23x
d4OKwBLZNmXRaPdwmirDQkXxrHXpYMjk9IEaoY2TkSH754UTb3wOFoiUsFfxNTMPF1jqOKZnvLZm
E/rPfqEMsIVi4sBdlw8mpVUAzqD+xS4r1hinO0+P+SHscHXgUnlRXv7VNdMDGR5qLqf0l+Fztvdb
GndHMhwmVIxmYau3nstPwDvs25amB1F/1m1lHNIsSS7/V+ae/y/RNH3h/G8nmtev7KuXyVf1n4aa
//xT/xpqBv/Ayewj9tvAL22f+eQ/Z5pe+A8n4KbruaZ1D1XeUen/MdM0/2FZgmKO/wlF3f4H0VlQ
my5VaBQcuu5/ZagZkIv8z0lcSzDvNr0AFIRvY+v5H3AQNV4BxvWy35h40oqtEak+ehAFfjTuhUSJ
ieOSgwAo1RMZy7KauRYu5mpVcnk49x1msAWdncFRjLm9mcBin7w2zNMlNx3qajEOQHWauRW3hCdK
MZzCUm0GP7PxTrQ+3aa6s5nEjSNRRshTxrQcUid6GLqp6wAQ4Z6Cxd7QNzaUJbFgoOEfc6oUTe0I
TRj5ObFRJI+BoF+aFcX1Khi9bxvm0jr2w2mr8KU+0bk444wNjHXZzFRNMd5cN+2QX0fRtD+jMI0v
XSl62YBFe99IU9W7QFak60PcA1ilGyXJJkaLZZbpZ29FUMqWoJcg+d5MPnXfPobTZyxOwxYKeidO
JqjDD62J9DSzVh92gMC2mCqzOWNK6pBoKusuG1VyxrovBMVTSHH2TD9VzEIylinmibGzmh6x124e
WXhbFhRrCD8aij3iL7MKEEzTmnLD9QRjAf6Y03Vn9Cb3I5AW/W9ySu46ash73vd2Ac69HIcZI0c4
2sdg1D2heCx91r6+xz+d+7lyGCRDByFlzw/AegXFW3XlpoUd+m3LASAaJeFPzOec38Sy1Gs4uFhw
B/ZPOrvg79BTMZPhsRsiLVExNTcy7/DQZ/CIoLkGP15UuoX5Q6mGe0uGWN7wlufxqp3DFNbc7NRX
y8MLsOY7ULeRzvSnqmmTCzpS1m0iLcNdksp+S+4gfs9idQclCvpWgxX5NLJLAfDAN8ZOY3fwrMky
lvB9DGsDvEmTcnHG7MvtR2TJsMYHd7RgGUFsYg7P78xC3GUgbL7gfMWZHQWepvnTydqRS2JPHk9q
nwFmyFZFaQsUvSVykvqACBGcsjTELAOdNRrWI0ibhgcWBDNHIW9iyNSlFY6Hsu64jU3cudeyLWm8
MGuDdjl8sSfuY+I+wQle84yugBBlf2T9xwK1DMdyfkIAt4urImuA+7C3d2nr2U9WMksERTPptgUl
kZCjAbN/VGLIjz5RQ4PzQOf94H7zSQpx4d0wf5PUqmrPWdKIliIxVNM6rGrvI4wzBNrSol12WQ8Y
kVdcDyhgsRsBmr8V3T6wlcyoH06GjVmbg1xOs2FziptkfHVmgSO5JTvzbk5p+0aBV/DtjYFz9Kfx
3tqL65GtSedLpw7eBty+GPdsbhRaWs6X76aMD2Mnrj1mVBMVCqEqhse2mie9yofBOXSj07FF0nCd
bbiiDO9unfTfSRZzpyy4IxTbjnUg2xC1HOxdroV2qToy+cr0w2MQA54F1LDF5eEu69QHv5sgZtPD
6YX06il3AHyf5nZfMq1nJ9WzuueqGtGB9wjAFS2AGd0BF6bUAYe+MMeYxwP7VTtG+pXjf452IkyK
X2Y+1iYLY/tU8YZzh8Zh8tN5Xn32/cbdKtOcb0k40A0pItv56YYyewxIxTpHNWPEOsccNT9pELZp
QyRbZ5l1eAqAw73yRGWEJ0KeygrRcsNmoj/yQRfnNg7MaQlkzcEjk8diC/uwIiDjjz9ZRxLIj7ES
au5/6ypR0JOGDH31WEpr9E5x4c3PLDZu+QKmN/oKMiM4i5gHgmti2x36uMnfU20jLwUy8P2FWZTG
G5ULwzkfQ5MZPPN9zEQN3bUcjQuaxf0Y54mof6Xdhlyu21SY2wBGS3BzlJHRMkE8myYvQLZUzFYd
r9nkuORi5H9j7zy261aybPsr9QO4IxDw3eMNeWhEJ3YwKAcEvAu4r38TkrJKUt4rvWxUrzrKkVek
jgEQsWPvteYqZkteN97UHbywdBglm5m5MQdNr4ADzsZu267YtglORMtRrwhx8oOVKQ44stKoeHX1
Tg89Ju0WnZYzOsY7m+Ush7xVg5Qk9QN+aRRkcqunuX8De2i5BzVaxS0TAZi/PagpJh7IGr2snl+6
zGOmYaIN25qVVRaHJuxs9U7gf3f42VA90W2YxUrHyK5B7VrHdJR5Appxpv6UgzA/0cf0bsBfWq8G
RoRbOZnlzkIt8ZRFiLZu85ghEm+emm5lOUPxmmT5eABTOlprPVTqk4uibx2rpvS3BBLTHe/7bPAe
IkP3X0ZPSbi+eV6/Oo2NZQSnKTN8pOt6bTOd6dZqDB1mBCWhtBk2p2rl9BPyTWeJbm76WWyB+Ue4
8juPVcs2TPe5dV2bjTsND2LmUCTzIFvbQYi7mNiMszSkPES6jx/KXKPvNv1+W4FvhiXS6fftRMuF
fMUSKTfxZBz7l+eQcKfMKzj3N9YNEQT3GgXgxnLr5zKCCRQuQup4kVSTiBeeldVofBqt/WlcJNgR
Hr01kiWEf301bexJvaaMpldh7X120HB3kW3sTZURIxxGOc1oWtbJyolG+7n7qgUvK1ZikG5tAImm
xDp9tF2HXi8tr6Q6Dl+V5mA/sfVbpB0xfMomkAgRJMx5N4JtHclb8D+R2IqaXZqd+UT2pUHkMaIh
lPVp5o8XqIPFpxAtK0DDnlLHjjPSsznKleQUJ4yQUJFAZk2MLU4zQg5jWs967FA98EC0GwTRCZbe
TGyRrHr3qUMGitOH2Sbsg/QjvET5xVdh9z7zrXYzzlP7wUBAtKa1YKvNIFBEr2wndC8ek5VVEQyk
QKZfTQXiq8EAIy36OjtWaM7DoVclvvrFnoD5tMePvrCwtzk3DHF2FTBDYgkWz0PfROOxUoZ1qc0F
rJmNFuKn0tQWQD/OmMdgttrP5KQwSHJxv61sv8qOed4GBEYGgkwPaxT+zTwTqLOaiya4HuYquBKd
nEjQMHX8Ia9a6+Q0DRmZIXTSD5VcNJRdgM9ESK9LNpPdwbVl+juzWoAi9fYcpnKajgIa5DECM7fP
J/J1OD53ybXZ+DjLiVz0iLcc3VOaA6yGicfxtnRl+0QRBXSBMAv5Ead+86IxUZ+yHEDBppA+cic2
pRHrVMC4NGMeb4DSdEJz1VpmcqM9M45Xlut0m8o14nljpl3jXnEEy49OY5J1rlnsdsPQLLsfB/SM
bVXweuDm52sn4zFdj4gZNjmJ5XcD4aZPFjwrgr99VaKP8WgKD7VODgVTprs+qaJy40eS0ByMvxQF
zIcmhYUjxPdM0hrzfNlSv2DTv5NV7t6HbUPuYCjdjglIP9PKz7XkPukdKIKplWlBFk+yaeh/bPou
hphtUJjeYe8Zzjrk61mHsUkuCsu485QOVMUsGfFUMdFGhb31YyTez5GTlJ9lk0tFzsXEchENS3WU
xNVcMWXrsjcKBbAG/Qg73K+qVqzIOZ5mHpuAMUqaK69ANZTQWmGBnjomFHH3lIa2ycCLPfpGl9i3
Ct33Wx6B5nOuHfN+SPu43ZhVkN3F82g8yloETxjWHOyIQfBZWz2pKYY/nH3HMd5PIkQiHNbJfDeU
iX7P+ku5YNcdwvzcb5M9MFMMKiTX+EdRRNNzqSZMFJo9Bq+eWLSHqU0QfZSJJN0TpcGczg6srF1H
FhBRKmXB3Ecwd/NXLTTJ5sC8IT+5Xg+OqOxj64j2CqU4tASSQsFdLJj2OK6nPXnGkTohE07Pjrah
X2nbbLH4JVltbLCRBF96ZgofSdHza1hpupDblrPUk51MMeL5eBgbE1lxqQxE+01sn5CGgU63jKRK
ds48DD1MCCz2xlvZtN5hImHNL3F2om8+xkUyw2ude447G0Q2pf/CmMD07x30dIzludPIo0/JOcId
HWri+sh+mSISfYbOYLQxZoiowIEY+xF39NHieeLGnGEZX8VuV0ExtuzeusxVRMFqlaj1kOA8CPab
+ZSGU3iXBtQEt5k25wKL7RxE8iqzmbUvYZ062+Z+pLdSWMIl6xp5MSeVjNQFxmBFXNf1dTyXlEdV
qTTSGLPK7UuXWEV4crA0xTf+4Gn3xlWYXQ/EdnUbdL/FHYD62iAKgZrkYaL7Nu+DenKsXTvOsToy
UlTJC93tJj9AxWfMX6X+1L7m8yTeApWk7jL/dcLX1I2KkKZjZHoUSZ0VojOFEUFUbd+2lJnNWKu1
KSfFbCmapHjFfYtHvOlAHqzrsJIbvE1TcMX2XQ+H1Dc1ns3cbLYScsShFDLddxGtWcpAd3wXF12e
HyflJmIhQOAzLWwdJdclwS/emp532aGjI/ynNuLe2HTR4O4n4N/hyWrQxOyqxGfvCorQCwkO1RPe
edVJyArsDLhZDMPN2vdjSrld1eOUX2cWTEByGohagIEL+LM6FaKYgkPoBwt708m9+IlNigx5e+xI
adZiGK6Y65AGQl5Q2+ePMYLq5IPJM1zeRbqbNoVbkQ7BCAHGtsBjeZvUQfA+obizUXKiAtgAuPBs
aDZqmg9mxGTmTL7lTMBk6Hg2cwKv23myIfN89hvjDHT4fZAwKFnVZhXdxmnFnmiH1athjTSMocff
Jm10n/S10JtGpSiJoWcCd5ktmCPp6FaAi0Ndn2WXs00VYOq/ILgx5BFKAicjWgxEcXRZPH2cosay
ju1AphG1fd+e6rrX77RZk07jIhXkeIkmqQdaY68GO7sHw8PaVARteo4w6BOz3KLFx6ox0Z8jDqf/
0Ho+uUEo0hDjl26TL8oDzjUH1TYR5CMsH09oECOuh7/MRDII1DeTS7r9NQIxIuP5bbzOyJXA7tSk
FBWMDeMR9k8jFgJ+4X2qWfrVdqxl+9giIOHxSqrmDcBJAU8gMzDZe+GVVwERWnf4GNxVFjlNtplz
x7pxssi6Z1Zs71WV5MeEyeqMIY6vwx3cBkbr2D3wzQeQaCLB75ceSuVhbo8VSeBvUSuip2lS3fNE
tEmyNxNTnnrL9I4aFyDqNh9Oa5T2XrVOm9wXa680RQ4FA4DIpqgTI7sEWiPWmS26/TuDD/ZUR2lw
9hlOEuCZMjnG0hKCuqg47G8WD029wFLQ3M4qEf1m0HiMNjamhu3/St/yH7OCFmjcx39FB7X/TUZd
eJ8//R/IL+BW7vTnZrr/jMvkW8xQ9LlcfvL/9y+/E0Qffs8epTfoQDX7ZynmO5WmKv+xa/n9V77z
2XxyHP1F6egSUEp78L/blr7/lzCFKwWiS/Prf//etJT+X6bkPwT0s0zHkR6N038pMb2/hBegUbII
k5RfWaX/AZ1tYcOh3cJyXBw/QQINHJv8H4cyAkWJQKe/ZAT9gGdjbxXFUHAwsfvYOM0NKAT8a9d2
KKuTNw4krtVztbEpyLdDFY2PakijU2Ei+qlFF29M+ig0LXufYXyLNIVF6r7Iye8ojaq7zj2sVj98
s7ff3tmPrNJFGPq798sX8+P7dcjQ7pQ/EcumCC+fbLSKFfsfHcCQcTddNIRs4homeLj//QtbX8Ge
v3vpXzCpSDXzip1lOqgIWsdMJ+dCqoS/m+ux3CbaKDfEHjA4NckZSqVzM/acgOjg5thSA3CfqDEO
01w4q5Jx66pcDDnELN2gkYU+VvHtudZ4k7FPXoedntbKK8kpaApxaGd1X/XJtskUnS1Bj6oDTkD7
BAHOSwrvZ95MNcybMs4ZvnS5ftdbIiL1hnKCQF61zSqZn/JAlNeODtR1Q1PofawHZAFGVV4pkyM9
yfD1rqm6rSgA3MTiCEtyTzIMEZNBzNFuMMWjPZTj0QOesc+wK67CMVK7xNP0SIK2oxko9UulHLKU
CyPZQaGkJIpqtW2g/OxLmTw6bnijp+GO02PDXrEZMuPFbovg3GUwVKYkeG5nQjydoDo3E7SwKXbl
VTJH13nO2aVCg7bxJzzvNNT31lDR3vW9ty5nsIg2olgxsz0xYAaj3k83o4idXYsHcKtFaK2NmKZd
1Y/jDk0blUWmLmU4WxxTBdj68oG4ilM4T0gpG7IHEX5Ig2FfUtP/DGmDWaLGYW6TghpB6FKz7Peo
v+ytHCoy5sfFPT+JcssHwx2m4M85jSteh6iJtm40oMenoTShalN3gw6sE08NoB59JqMOn6YvkVPG
48PYG/3dmI+UYblNbrir6ZQPFZpN4wHsIBEsDUkihFpz5i+R5Ac6skBfQFxDcAKNljiu1ndDIppc
sceOHR5tWElrX5bxtkZsuE4UjsRAV2rTj6BfUHKcFoKUgcl03cc5prHGwhANoER13M2jQ5cJhxnd
Uh+SuEWr7Iz7HMqbwrIm+vyD7RUPHQ6OBgbkvmY4Cf7rQQg2HJdGusz4Lh2qF6wt/cG1umGd1pa3
LjwgRJn0iXjRFZPgcKV7Ql4driZe1HDvOk+gahABWzQKY6dCrJHpZEMv1l+HWQJ4tkap4vnJvkZe
YRZCnA14Pey8zDJGDgCrsupArANzfEd+jbGZPG8/DjZh2wS7p/5I0shEbGCqk4vrj3I1xWgg4AR2
6y4h6XYy5N4Ymr0jGTfbbnSvJcJSdGooTNMjofL3ymekU0/jQzcqoF5q3XXxpafIQltENC4hOmP7
NGf1jVeT0uMJfR/T+uAAlqqd6QXbQui3VNHZdqPmGl/VZsqLh9agtB2DXR3nH4VZbDtKrU3m0WGl
QonXKEEvoFniPf59zj71nWL8bjQmNLXolISFRFBbY+2mIvd2Ea6cclVaZfuBoZXD916Id2NLrAqw
3nuD8mNH0jzZl0E/MrUhP1IUjYtDZ7SCt5io2pXgYx3HuXW4VIE9rQetCZupKxrZUxets3jJ1SYV
6tBUqjjKFL9+pdto0+Qp1tNQornq8UAlotaHDMrByWJdpN0gHgnykmtWv+E8iUE/NIHPYtEh4bMi
Q8BwN9FkcurnqFl44sr0RnEMat3c12GubwdtVQdV4uBhBMAP0stErI9WpyMWh3FZeFNN06mR1rR1
3PRhKpKOc1TH/pDaT7QtSbWrvHTNBmli8oYObciquciaRHDhcxDp7AwjMexMUmChLi/u82O0zO4T
oxF7A0XJ1hMIyoKydV5yRkJeOLPekYaQzz49iIE8YkaY86EZvBlOQfnFi4oDDa9u77iWXBsoPQ5t
oN5bSIq3tgrvPGWhBwa4txuRyKw4swN6NBLzSEupuCAuuf/DPvbzlPLrjo+ziH3fMSWRPd4v1gu/
LIakaAk25QmmwBSgFuBnw/+i04gStvHQn9UmdJK56g5pYSBvW56umNYUouSwPgcDrRKCIJHcJ80d
YGn4lBy5IFCYRXFxvDk8pKZQm6QHMUj3rTjIcSRHFCnfpi3EqamFf0CX8AU5Heg8WM7rvMnveB/G
NqIV8vvPS3H1a8Hw08f9Bded2FkGXNsxD+TahPdtQ294YviEtwvt8e9f6meO+vdv1hOkNvIHoY/L
3/9QS5kDR62OXsBBae8LvjBEz479amHS3zRO9fL7F7OWyuyXcoS8g/95tQW8+8OrGQohzlgm8gAD
8ZZBoPVs5bE+JkP0yVTIRWo37W5pmMYnv5PzoTMY7Mm0ciBiRt11kOhDwpUEvNbtyWwdd0mru8X4
SGzRCDJVKS4hpkzAMl3ibORUFrcEKpCClWIfzEZQFxJZHE0+42pcNup62bJt9u7ff86/u36wex0T
SYVH0fvLUN00bHxp6XLiD0q8e7l7yAlq1ip2/vBCv4Sgf7t8P77SL6Vw2o1FTKKfdegj7RzsMPhs
zm3PMVnCbEndD65EHTg6NiiJpVKoPDImfv9Zf2Ylf30HVPym63jS97m0y6P7wyVN88EVBvvIwa0d
dOFuKNa5hbUyD1zjlrRD6Fu6ztI/3LZ/98F/etlfamrZlSxuJZJTw3aWNEHnk5eCyxmakGks7dxT
MY0X3K3NLQb+covUIP3DB//bt8BFhi1p+gSlBr8sStirRxiNyjxYCtt0y5YIswKXpUs8V+eg8qnc
G/wE1JuW+8qqX3+zGf5jKMHfPLrBj6//yyqhhwB7VEGMe5fpV6tV46UDbXTKa5eH2Ij+wGxfTgq/
PLp8UoGhHm63w//+fJ3jgWTErvTFAV5KcmUOcAUVVKhvR/F//Ex/8+T89Cq/fKbWwi2WOaV9yDsU
SwMfEGGVDQPNrf5w+f7ulZaPIiStYkf+28JXBbqYZ1cc5nBAneGbzwAKj4uf9PfPx9/eJj++0C9r
HucP3RF4YPN04olRQ3eTSM/eB3QzVrBXrHdpBEObBjzlcb0UyrLqqus/vIl/PzLbQniSR1SgK+Ls
/vPVC+NxqBn9WQe0N9VhRj7+UEnbPBICaR0qa3wsqyDdRD1mGdVPlG9RXK+Za4iVlxtvMDtTotWM
hWrVtsU5jfJnF8D4rankE96p8g8HZuvfbzbCrpif+jQleMeEBv+0qMDiSMMcVNoBAfUZxyQ8mxhw
TjlnGBON+XoM3HGLbeqg23hkMEEWLIdQY6dIaNs4TpFt+5ytowFaTZkabhOU0nnFmaY1sNBwiPhS
VUN0FHVOCYeVxfR6QGFYAFaMSxHbGarbVnNJbQWwFhnlZ6mEuZqGOl8Lt7ev2rb9VuL8X57AnxpV
PHk8mv/cqHp4y1X2X5e3T/qnZtW3X/verBJ/WcjhPF8GzrIS/xCS4/6FAVgGrrt0t76p7763q0zr
LzsQAbIeC9QEiwAb1/d2FR0uz5H8lm17BE0E+JD/g3bVz4/eErJk0UnjD4dXY7n55dFrAOtoYtWb
LfOHW5MCiAy9+jW3rWjdMOo0uvRkM6bgVk7/1Hhyfym4PNvnqXcd+niWj1WfD/rzg4QCSiQD/eCt
mRnzIezgwRhdPK0bCvfV4qJEXJPIK3r78V5XQkFkNMVHZgLRNqhGArTjzm6xGBFreOkdpLrjPDpn
pChEoTlExNcNTWrVtMG1pVok+w347ENIkN90CAUYI04udxThTnpdLUmAtQv9AwnO2kNxfem9GdDh
zGzqxi4R/2+02wJazskSUJzQSweSQUaoWIdHoLUunj3TVBA1Q7Yqt+a7ZmKwRDqN8eCREIthuQxu
Bou0VcgTNsGqi7bLMKbHRBF8U3thBo1rnFdx5uo9vW/nHCBm2TssgcfZRr6JC9hYMOQE/aUH26vl
lUekXwueUWmMy7VTWueagWO1tz0r3EeKYSueQjeFjjz5rzg/iRJMZSXv0RhF1bpFy8yoweBba+nA
TX3SXnW4EJERcF6+wyLdf87DSbxH8tMmnF6NYloLZmagGOQwvAwRGIQVw878XWG1sAgNZ9uHOJ4D
2Z39AohMUVSHKGnaQ9/AvyZV4dXVIrgW2h5dEFukGGa61aAs0kSrs5ug5CKLZhwvGhUTFytNzz35
dfuMVLs94FpOlEntl1cFBosjjmukNn08PETwWfZIQghqaZBJtC1SyllzuVszFW8ZrZstXlT41AGQ
9H1qBDc5vb0rZKDRDnh2dW0ZTFeJowKgPjBo8oC0H4AjE4bHk+Nsxk6bVxPY8WqdM4Nag74MK7yw
OIiyJgdTq8mdjTwyF7EmB7velmglO90+u5HpPy85UNdkYXBPR87ZN2t848t9TkI4xDNQAtfW1AQP
vQtiJ851t6GqaLcW+GKUNAFni6hmD+EKtg/wNLJg5ThN+s6HCmlueogAJqC0wMCQlpa1CX6TgeBr
4msLFj50S8FXLIoFz90rnhZzcNKdPc856p5B2v2OzsF88QvP+lDYYXcvrIJxmQfMeT8tkTWDFXqf
ocs177yhDR4X9SXF25J5kyzpN0rn9oOFydbcjOVYeyTTpQGKrrEvG/QiTjjsTMOo95Tp4M8GoaDh
jCnIqCORlsMHsGE4l8nEoCXZmI35St7itJ89Z1oHjumzm89u8qEdm+x2yBPsHJHOHlolnQM4x2Nb
IHnxs+HLvIyF82YcdmlhWV9QF5E1RNr5YYocdV2nOj5CocdKGFaIQaPa6vFhxxVpGIrZjx7N7tEd
ZPAxAZR4NEoXIarDrKpoCekgGT53SCWtk3qjcPFez2YTb4mXbJ6tMMNJoQcTl9nsvEGmLnZ6KNUX
6ZrmFv9NcV+AwsbhE5hvOfSkW1PPeh/GbNnT6LePCA7Kfda34qoD/PQSJ079VCaW9Ugsn30EXBKs
KmZN4cZJ+xTlsU6HfQXBE39HkY3tWoXKbD4iNiuic2w1EUaFJPPtR4nzatg6/OZLM4f7kJn9lzC0
XO9gA02ZtybN4/lAgOFsY3BIAKK75c6fYqQxAaNXf5PoBlNFJGrm4844EWaMN6LZjEmv3rjTxmlV
hPHEguQFSmwMxWpM/DyGnBgHcrLzqmEqNpZFhrX2ai+46qopP83WZDIqtlPm6b4h/WOIWejVMZwA
6dfcH2vhhc+tJZtwkxj9YMDQoabf4szlsSECNIQVOyHlC/E1n4kFHZ50UnTeMWT8HTKOTOc7E0MV
6kSLdk8YqfGtSMbq0uEhlmSKADYGn/h+IgOZ5mDEF1P0mfGuoPv1GYN5jz2bpu7gyV5vhdacS7HD
w790qdBeuPlxseP3xSeCMiew9nTAEDlrp0bXVw+9izvXq7t2rTuw/it6zOb7seqtRd+SmktkaWGv
XF137w2IXPbWSyv7Obcr8VKrSK1FPcuPSndyDa032ATd3OxEFgFXRAr6qbXm8oKTO0iwIHcku5jw
GOZ1Ni/p3hECgzU/ps5IHdF8RZUHahuwKfoZm4d+VdpdjQKj4Q3k6Zwurt8ZWdxgLpC+KE2oMUkE
qGAlaJv1Isavke3LdCpIEY4cna+la83jzkeIY+whDPgcAZZ9x8d//8TWE0abCaWYXpdjXz2mqiOr
Aw/MjksGTSDxu53NxOQKfywbHiLOYCVqrzv1JcSoFaxRo1vnZV7cMjvWa8fmccAQ5OGinpxbkGZx
jOnEs24S3DMXZsqQGuAzX+VTg8oGldA5p++5j1OkSSsMBEmxZiwHwi6orPjeMAPY4gSUtcYKt6dY
HnTstnMHLCgSgf8pmXLuWz2pYFwRXN9+aWBdoRPD5opZezR29HWphALkWS8YZ+yND2TyzkhJ0u3c
8TYezOB+TofoyexgiJUSTmjYCHTcVUy/1i5yZx17QXPVxlF803otj610DfsxK0nD6CcFDjJVjUe4
SAQoE5OwmNc+2hNIrU5z7c/xFVHgW7Q1bMi6bve2KCsqCBk/9GMyXPq54pdju04vsjRwl6rMutij
6farAQ7B/dhBLEa5Js5xOOHoywmDJVId1Xm/MpbwZmqynRJRsaGA/Wj3hrNh1n6TTpEAkB9W2LIr
Xo9fdHd9CJwPM3y5n1NXrvOqinc2GZ2L0rbwb4eYSLqV25okD6SSuF4kBlV5LrF0vbDLDUgOuKmo
gyiEvuR9PF/IJRzBMSljvndlAjsO+iT0f0SBIiIZDwTxStLd5hyvm880mv1ub/uq+6j9mDTzvIPj
ueqbqjrgphVXZBz3pE77mWIqk3uTw9IKsRBHUx4Ox4WEwz8d0YBdpbkukOGS19NO3azXfWa3PiWf
w35YaaWfO5y+z8Bysq0X+WhRllLFXXWuZkzIgdCGE1cLFxJf6t3ZTTg8mTMl5RoeVrpkTxNA00mq
r23TivKRLJ123JrkTS6ZA0FwW7fVfElF0x+awrO/SRqElMkNkcf+y4g3fQn90WhIU98dq2M4KhuL
Vu7yTnoW8Gq9CIYZlji42IMUD+uunyWIMGtIpnfAhsjfoWJHY1ZMTDYPYiybK20Ecbtlhl1exUle
0UqNeBnE9WO/XBdE2mEb44gBe8Qihlnaaa+aesiGmyK33WzVIPBd0qfAchO3bUzhTSRGv9gk8KqS
VTXNfEFJygB5k1IQOzuHROx3fRM2Bv1PDxl70kvZnwK37v2dCZvj4pcZULjeY+oZ52KkAqY3BxfW
Tk/gtIOWak36ZM0O8hmUnIsgLkj6k2ljXs3NmOQ9Fp2UJT31HrGy9MUZvxlMDKGGmpb/iEFpg/m0
oWStxuo8A05984F3jRvIyyj/PEEZtYVDCLlLcnLod51wcVFwTYLmFE9h+JxlffLUTFmviPnrSPF2
wEEfs5L0W7yDxmdhJiGTEJP+gmBXOU4japJ1CTv0BQ8BUEt0Pd0zV7u6ts05yZBMEdjgsJiDYMvk
ebYx8QRO2F3l2NHhvYSLxoSPDjDVCzQuAHu8VL2TxRsvjkLIuZRHelMFtfPQCVlX0R/6Gr/0gjiO
OZLmi+tZBA77Jj6un49jODQ6nSkbKJ0pMkTA0YdCFe8Ywr1YQf5OOgUbq8dsgiLztYWUcPfDyfn2
W7fuRyHCz22Vby/vkrkH7geulBDL3//Yqw1bmaeD0W2bkNmJMVfFFV9+9oem9NcT7f+0Cr+9TCCX
E6fgdZzgl0Pn1M69HGYbQ0yE6ln3uorWnmEZ/sGOwX6s077KJaPvIv5UsD1JAFh1hokFofuLOU7O
ETAxQMEq7+5T5QXXy1e2dlGWXIwB8geOqWqtFqkeXOrE625REpbht+bq//Vj/tCPMV3Tp1WxBFL/
pifzOXsrorfi7ceWzA+/+b0tY/6FoNCF6Oby7yFoofPxHefm/SVhsqESCExhOl+hbf9qywR/UTHg
RoREsHQrfbre39sypvMXJU9AwKNPEC9e7v+sLRMsD9uPt6nrOJbpIlmCjOFbtvylyahSX7UwXCJK
kA5AeKKWpjNjXmqyXWDkw+fEnwpABUFw0CW+dUaq7a6PXYsQELIGyZktxLbnvkyIbBmcuxZJ5c6E
jXXsFggXmYjjxQsj99ryI++IsK7cdYgePzUyLHdzNhLc441V96FVoWiZOjOjWzWjcl84c8ZPHVTa
67psOOhp2alw1Wjhn0Gw+0c1DB0+hcgJsgOBQDVk9wHOrrYBomLs+hiquWGJ88+UlP2LK4k8dMpK
goEzXTWzxwEQb1zM6TVLQMog027IhiqTxyL37IrwN3dAxZ0BNIbQDc1xXSDovgH1acN3tc2q2MRG
4Fzr0FfFfqSX9lg0on8fCH8mmsNT3bEKkvCBCTJDaClScALY1uLLBNIRYYYxuhi/Y0vddOwAT03h
0F1OGyXOaOiLVT9MFxNP3oHj4PCxFHmO9jNjvWoJr7lhVmmALCmyfj1lpvMUisG66izLeIhTT7wY
ZUEXDa19f4Q9Odz1YVRsGyuKPvlTxhceuePyxjMLBTDvXTMbBFxEGrGW5ZXIFA0bLnPxwdWVc2xj
QYlEtSR5kyTurYTFgTIViXmDTYbiO/WmaROWSZRx4rLIKHZctZfUXwjfzeZox8S99e1wKr0WL7eW
RkKvOr7XI4btIYl6k4CSmVIb8z/pHXoe3mi7J6eBbKJrbiidQJn3ORS4eW9vo2XUHTcBQpiW0gUu
MHrvxj14Rq6eqrbsNgjm67NJauK9YXg5CvgRNQdy732Zk4FmdIN1E0Ol2oKDig6uzsWZKxoepdHW
u3xOxWs9z/MJ3j8AXKtIrqeEG7WBYPcBUv+4E9bYgtuCCAi/56Guh/UQNCXuIx3fAtsmnghqyiO2
qXAXad9+UybiGyUaGzV9g7OMKsfymvZZiOo9cBxiSTyKIy7TUxv0aG8K3THq8QJHvcvH4dCMyW0l
EZYCwnPJ+PMInOBcDr5gxP1X60ofgG1VqAGkTL1VBYfvgefAu25NLBJB6riLiGFMThka4JfWE/4D
xpEy3ZSWafl7fkgh0BotQg9UQ6g0VoP6kHJPXQRfH53ODucn/Sl1hPZEwGReuvZTgYLq4uS+dTCb
xfc25YAzQm9QX0RPwkAzENNC8yFsP2CZo/ogmzh48AqTkrlTLBSYE5sBALw73ca2iu84WEClSCDI
rOTsR7fVWEecnuld3Y++P1UchmnC0sHu31cqwUCs7OE0icK54GLlQDZY/cy/BBM467V5H8jaO/hz
bQWrsHL6Bz8Y5SME6uGA0Gj6EGQqf5g6WTYHSUreB+5v9SV20WOtgGuihSomGb+ZYWbTOcNKjVsr
9jyoGHUByggQ+8pKcqsmtyKp9+RN4rNc3NH7ioSvG1xC1kOPGfwUNo58l+atBTwLB+mKL8W9jZU2
8410a3MrGmxcey10dDMPiXmH+cjdAzDorrq4yj8m3MJc1dCST3TquiuIZxYF01wffItTuEkP5lIU
Of6VrJmA9dCMFWc3rNBX1kN0BknOfJJcMM5NjsO4pzFM88Fw3KHdem5mbHl+vYuXdvmd30Ti3pYj
gQKV6VrxiWoYfmCWC8x41dR8HOZyXgNiWARRAMfWYFPW8J9OCeYCnnlmumgI0UxuQ6NM9yof6nab
LhHblsjiwxAUF5E0HfxgwzE2jNmSVRx05mH0zfzOTRCXOTy421bkat/wB5ScuXjXEg2Fs0/RaVHB
TZ+o6Dodc/9jSvrwNbGL6c6UJFPVTdefIzeXsNsc8SGd6/S676FiJgX5sHHueGdO91xDGblXYVAj
zNIJTQSPAR4QfSBrQKWGrZfnH8w2K7eZaTQHi8CSZyOud66vnxM3q/Y8+vHRTF2Y1TLeGEnaf7JL
9TlpK2/rEpgHR9pUAPHonGdWDYrGrveOduxjYaobadiAjkPXuDONApvKHBXHyAhPImrwP5buKLZd
ZkwvU7W0RYn9au7+H3lnshw3km7pV+kXQBrggMMdm15EIEYGR1EUyQ2MkijM84yn7w+soVXKvCqr
zbXb1jvJlMxgIBDwfzjnOyJwyLgNAR/tGkf49BWPC5rcfY7Wbl9G1XNmzuKUVR3a0yb+uo6ysjPt
sLI3rHRTf0R/yASkZ6LSBc7wYA1Oco1MsWLAUnU3jRBXSsvXfqqOTA9IUWhxPzE26BHYTRZdk7hY
TrdgT4y0CRGk8RjCj16JhUH1yZWwC40ZqFrmCF1FQOJAZPLHvnTyQ20n5yYN+mQbyLkmvCKiBPct
DSEdt/5YMabP3vI5w0HEDuLFBnxE1lk0x9fA+YZDEVm1uYXaWT/USMMOSz1qGkNHUycMU3+VR2Ga
7wXzFL+dFzj3vWG/5104xDuOeJnuHDacFDNGCOORCE585FXLORCLtpw2s4AfvmXb434ryra/VQS/
3sZp1BL3B0RNjRxinoeGF5fIdVnqW94WSU+hnJNHG/S5vQ28biy3VjBOT5DFvnvc7i/kafiUPdcy
0v0+bSGg8kCsH2KX/pmwkNz+2DTxpuD5Q4cU94w4lxcosiaAhmw6J3aDTJNkG2Kpx24mYLsZr0mN
k19bkQavmA5qJFrdtNOe7W7y3FD7xq6azyWS3iOewF3GzOeM1aK/I74+fEolmIh8GeUP21TZM8az
ai8UQbUoxYo8PmYsYI5j4clqM7CZgL2J2WIjHae44wwYD32WDjfYiJazoCB7irEPn6GbTeea9YgP
WMI8VbnsOJCUvDCQBqaNmVCfooZrRXbQ8k3U0jzqsGt9G9ftvs1rjB25RaJKJA9E3nwm9HbBaxP7
So71trIbX7TSV+YYbDUyUSzXeb/rx+bddkbquZJbEVsLhinaYB7Eft6NuY+dyseWdW/YtX2mq3VO
MBHlEWZ++SZ5nm1bh5JCtjluEV2Y+6qLS04YQVBzo/W9uxjWJQzqcY8tM7gumFWiRQgEiKoCLXFA
2lRsi5tw6K+EmH9YVhthgeKYmhgguvJ7n7VQUeWM7pBS68YjIG1fhGN91S1hdDAWGvZ25FTxGmt4
7IKm+zw7q/gynoi4tKYbM8TVodAS+GYE2i8YyNZtR6TBBBe5zNMqbw/CeIq2xIG88EPDheX88rXR
wEiDxEz2ThQWF7NK7S9cb3h8Dgkg6baqYoUsOUVZHJrGsYidCLGjUvcVaAYg6xVjujpIb4VU2Up+
Cu5RSuhLjusRrC9BgpuoSuUd31CmlYzfmgt9SH5fhEK+L3AnIGUExa09CetGrmmafZPJdy8KvGuX
aBjShKP4kw0H+EqaLgTipC7iF8PKu2sem9mpZo7pt7X6hp/aO6oiAZbsJP1NByL/xXG6blckBbFN
Fgc9dZGdVNeQsHCLN8BqT2UetsQKyGrm6YEjOlymYp/ROh29BkadIdX8ECRJu/hp05+BHQR+YZCb
aU/p/AQOsrid8ui5xB90ZwZV+jKauj7aCmH1nNoHGysV06uk3qt4RRixS0PKbsF/VQknXRWE6D/w
CRcmD+feQ0XJrFt+MWlluMya5JqeBx71I9kRrI1evSJLz1ZYcAM3rQPLAJPFZgn7vkJrHkb3oWAB
lPduvxPVMn0LZhRibsy5F2jBK8+Mi1qify6Tgp1Zqvqz2w3hF20Eawimu26Kh5emCU9EMh1Ys1Yn
C7QvW7HhjhN1YrpLyeubsm9xdhm+aRImS5vVkVE/fotjJLypV+XnpFnhUAy+TwhPLbwjuBNFm5qI
2fHDj5DnPRMKC7Q4uErZ93Ewve8hGTWnpOR/RQlrMpjKmm8zkJErAGVsiJw4I5l6xDwZ5CN4NhSA
e6wLXD5ndG4Nqdm/RWmDKLgg1t4tq68mNwwhnNaAIwuaZywSNDhWSzlRe8axg4xwjQ0CWkUYz4R9
xC31QpK9pZa38FZY7efFEn2jGROnAXOyj8vN2RBCWH82jGV8SIcFr3Bd2NZLoUrjNWfytScSpjqy
efpAl2QVYMApp+nptHXXgLeByk+OvYarg7nbS/cagbLaeiOrOzq5Id5WLZ+XhCHwDDln5M7CmViy
eGFv1bPtxcEKnF+VawBI75ZbuB8/PAr+ofMuU+Hx/6+67QQAzPfQVVOemmeygsxdrnJ4cNMRYOGj
Zgq9hRMe34FQYYOSFfORsLpwPztNjSuvJPGad/lSm+Xwtgx4LD0VuE8GE7hLOZfBNwCKHJ9zXzCA
bqR34OMBXpmTQmgvWXVxOyd/UTroqY2kPJUmJS3sAoNTcIbDhb8kNo8egabNprAM1itFwSO+jnPv
IOwIJshYYu6fp1LvgybR30yE7g5DXjlvCJpWr8gfXbUxSMZ9qiiRdpU3ezcdXLxn0gziwxwF8LyE
Pb25RZRzdqQF24V+xg3kFMt9CDzinMplujfalg2AxBi9BeEkdkGqltPCpOLBAwvyBuaUvJxmrJ4r
zjce8a19UrOT79x0ZL/RCROHele5u76zTNIE6/K+g02N5accmncTOvWjQTa82rSD0167EhQL7A0C
S4Cp6BdkF/VBteJHnBbeGWszhlg8gPadDi2S80AZPPHgwExhtn3kVwBWrye1iHMTCLE35jl/7mVK
5booaD583YG1Z+VN0AzyJmuaFRMJD9wvowJzkZOL9i5VXXVLcZ1ALiOC8tgkgkdNzSH6EJaITWAp
y+xUubk+QHVqPmFQ6scNJVx+zIXn+ODV9EWEFsuCjFQf18QJUq7O+7lNQ9zVyCSCJsBp6y1DchoL
V2xkOy7nnPLsXNfL+Iwyf3j0qELvezFymiyJ/ZSLKT57g5V8DVXPWRSMy41cZIVvtMK01DiJdV20
SMigyLkbMjvlycS4U28IkEOIWyaufBscI6rg+9jmW+4CJWR4sExfnBQRDCR1r2Xw0DlmvQu9sr8y
lpYcypLl+wbFybKfWWdec45XL9EUVE+DquVuqRwaA921mxm7zC2uPP0ZyKc6I4Zl09UPrJoMkd+w
QaXESrqWfDWVxMOzpeD0SnTRt4EziUPTWgv7sTF1XxYL6rFcw/o6ksCJJJBUnYQFEITeO/WOnNAE
960b8tHqt2pkAhIlBkFRU7w3Z3pw3gcbLzYVA24ZN9A8XRk3p+22WGcPVs6nZHXIKhoD2padmbAt
07YfdgVG+a+GQ38xLQnlkpe6KCKVUecgya0KSXHMsJd3TXlrYJyOgyS7JnybX1ZMxVZODkyjj4Hm
f9v893+gJ5RRKxLQdRr/m8luE1d9869z3X/+2N/Gup74g2kuEgtTE8jh/ES086w/LERuAr8o/447
FI3wP8yhzh+SgS1iaX5E4xrhn/4+1hUCq6lHJqi0kcsgWNP/idrOcZkq/zzWxVttuw6iPcdlruyy
buHff1pyVEWK6MuxevS2eID6tBMbAzx7PuQIwLzpWbveGhkVZdzpKadx2b1PQnxJWKMiADUfkE0A
zKnH7x2Y6A1jgn7XTS4ZiQaE2amri0986dsrNYTso5kQ+xw+Ld/05N5lr+6PYohIAiZaIwyrG1VR
VLbxjKSllM+lV9FZ9/ND6ZjveYV+dibWDos23xAvwQyfGt+d0L6B9cBzqUQmGJU1EhF3mI7djE6E
axjwquHwGrfZkTr70mTJ6mcf8ZrnbkgefEBynpBMOeoZLL6dFFC7lX3VJc5yrozKvUTwAqhulQP0
28zmp8ALH804fRuj5jk1GclyTM/LtaEcSXTkRGhSydou6uceZrzTP+QzPvsmdS6Va024qJiWL8Fc
EuPgwXaprRhMu+rZ1W0SafU/wNbdrHSJndXYbHMZl29hbzFNoMKZW5lvcesU1wq3+xaOdAC8LzSO
rkMyHLKSym9gkG1R+KhTChHvjGbD/dq582sDDQB6BH1jNQL/E17Gn6Dlfe1dz7gO3AEH1liRideN
iQ8WwyEMl70iYeTvidURx4iV9bYxkVHQdqAzwc2+AbuleSwrZ5dGZPKOHiisGoL6g26X75CO422Z
MlIdsz59tsv5GQZOBGIKcAUJwuzzUVYwz+uplJ3IX6DzsenKfsSFTo+q9F69LoOTiyZhs3TZHNEI
EWIx5CbjYZcbQIOANqsmuopV9hgjlFQo5Ai2ZCSdh1P82AaAaGGVpjssouF1UofZAzZNvbXyId0u
aGbIeoogalXOZ2UnAbt1g1l3Un/hfvXeJ7PAKAuV+YYjCTZ1x1xxqNrHwAgeyWHcueXE8n1pCfl2
Un8wkUa2he1sJsN5yYrJPHKCPFiymnZpR0GJmLDdk7LUPZkhMybp6odh9h4XhraUa9yzfN+3Q+Sg
bRpAVmw8aucDlqowuE5sUZOZgX/uVAQxArVwbqo7h1X8zpKGwYw7zchQFdmudMLxhMOi2rvcg7c0
1cMZY1d8DFNkhFkUPTax19JVVwRMJUG01Rnba1mUyQM4Z31Ai4naW7ZPVthOn3Lybc8jHgcOIY6T
znE/o44VhzQe8qcsgeTER4WRTc5EjaQJKxavN4IXomHYyqaivoAfDM/LPOKvCIhchsAC7dHvg+Yd
6lTh419n9TAt3g3pztM9iEJQxpOT7qaxR7HQuoBjtH1rsnz12QMxW/JGzLUWVNi50v2tmSx5z74J
AjNMDmQ+5JSMqjxqM0HxVC3WPdAtQG4G1Ng5mtgmmR5z0jZQRKjCcU+7keWqW+n4KKJVA59nOYsI
kiEBTBv9l7n13M89uYfHmnDWLxl6sK0B0XIvBzM5xI6KTomq56tayfizF1f1hZIL1Qi4EPGQLZZx
4+UNECYvS76QvPMF/CCJEu68CVv8grRdd1U3iPehsoaHeHSJ445b4gPsgTo4nphY6shYm/7qa0zR
9j7YbX6r0LecqZzHY9fBBsQiIbeGooWyFto9J6tujEZfBUYuCA3adEiK4J3kWIwoUbfIDaAgUmrS
MtuJn08pDqchUlcwfZK7cQmqS2B1yW1kUpaALrz0bjwccuRaX3Cz9vDB8uamq+ceTDpYzj62xC5f
k4iHZEk+Dx6/RjbOy0MQLfeTLJheazIHynmMT1XS33MOGSdygeo9dpnwKzs/ACcZMWwT063FhqpT
iqK7RaAjfa0XIpwK3fuFiKGURinBnk55LxlmbPLYIcfJUpQzSomNPenAh+E/0z5Iz6K1N3q/Q38M
XIaQdrNJm8tkdBRlOXb8IEc4PSibp3As3y0LQLbnZhYMNw9ks/stFnpmRzPakI3Qg01mxZRlSCA8
9u2yAwXP4yVImW4WwZPplJyK6+8AAdbehdh1t2C5xRc98G0mz9EFF7Z412kaiWQLANWhvyYZ4qsR
QjSEXTg2j6LSP8BYrwE+PH2to8Ydu9NC3w629jYTmFiUh+QjPYgRoiS5RsZGGsmDmqzqWplu8lSB
fSDbRwKoXKInVgcHmC2Z73ImFJg/vBdcO8u+9qrv5cQN5bbZ41CjZ0sIvvaLzLxZhoWOuWbjVbnJ
5xYp2qk3DG/brJ+0TueA2VIoGLPx6Om84nshlq+Egb4OimkGqgibtBlE4DvFSnTty+LzFIR3cVTT
T5kh2xtb3McW8KI5GPSWbAgBuKUFd7MwvHESZR/bIW1QTYes5NoQdW7XoaSeyjfT4CkEmsfHa7xz
O/l1LsRxdOR3BFMS05hVbGNbfv/vrWR/hpv87/+H2M3oERAYAAj5Xb2LovqteUsBOHNV3z/4LCtj
5Kef/aeWAWsj0jMqWxe5tUSW8E8tg8TmKf7EQ7GtPxwXy9VaI1ts6Na8uH+UvPqP1YtFLaxs6tSV
ovIfGExc9UvJ61iwoC1wXaaLpsJzzF9kRUgPq0baLnn1iQTirDIW+FuTAhLVvpJvLZPdewsb5Abi
LqK0dCmmrZnOrtjbhBrsR6lQ67ckYqUDMGYWujVZm597MM8FerStUqn0I7fOTnTnw1c2eSRNJzED
+aQLCWPyAJcCm9eS1NY51+lWq5g6OrPsfdHVy62wGaJltdMdk6Lnt2CDFm0St592ZjoejaJq3sNm
gBOo0h6beh57fuZZ+sbs+vgSamHtZlLloRf37KkZvuyIRoh3bZfoK1gJnAjR0mxri1Y0Smzve0J/
TYQHwuG91QbOoZx785Na4vg2rVzGGUIoP2csqjYO85izgYnNN5lF7wW6NQTCGTAZ8lubtwzjJyLf
kNScXNcOaTHDjE48ctBBWrLX92QRh75bV+UdyFsmeXlW3xDDdnEW95XAueulZHgBYe64zNllGNQV
I/P7yGBBJJ3+ThXptcEn55Oh2oG3jQ8LbIUTdvyJcxV4V7YNjZwhsJ7wPEdp4D52UrkcK/BwTd9y
4nvczFdNukaIaXJdgkJCptYlq5gIJSTIFcCGJGujbXhDfjVfz00TvHrJJE/Joqs7hgzknIEvcWGJ
wA1pkrk9Tq5hXk9RRD1tdjazWN2loEU8Kz25+aRIK2DFnDHC/jzY0rVAnMgUfNNC8LzNUsFURMyX
oja+tXYX0H6h8iH6R7SbvhjVlzFzxRUyuJGaNrLJZ+aK7ALCDr8Ty9fsTO7KoxeV6AdLGRUHs5TF
68C5Q8gYyVwZ9drXpipfOuC5L54HI1LlRfqQp85wx8HtPpXxyLSandyliGt1STI4l7XlRn7TTpeg
nMLLYDI3x5RlHD1zTA+Uk+JeETAfb6Y4x47kpNzRkgz6jRX0ODei9DqbIL6Q0SSmLfGIWFWWppzB
oyTqqUMpLLatN0YnxoHzpykOp1M+ttadgBSCaENWw5st9QgwFfiyvQAlhDHRvY6IZi8BMLEjeHb7
sTU1DFU9luMtjL/mNXODutmmyQLEd5gMWd+Q4kYuRTDmRuM7cEQ3+F6MXWqPdKsBOe5HjGTTgeAG
XqZg2X03uG7+BMUPvUFr8FHU6cSh1pKD7GwK5qdXC2HYW5vy/KwSziMjRpjN48KCDUhwyw0Zgt5G
Lw7ekG7pLgOt9t1k4Rfa4OSZPwG1tM5O2kHRcUhbYP4pwls4yRGSHysR+6FhFx5PymwY4SjjiiKj
Jm7VGkuLFy2SW0GJdB0MS3rXQs/bdcEEPyQjyN6Cl35UIPDqQ4fgj1B4kqo1yqQLJgPQGVU3BRs4
QfZeS2jLG8qd+CIStleqnN2LFbXTFRKD6GDaorswNBuvI0rhV6gs6Jq6oBzsrZg/V4FDz8kQL3iE
fiSAjiwlkO7a26Zz3ZB8XE1+7AyFH7PgPqjY4rs1j3kKWiIb73VvTfezlCOLgBJcNAEOyueRuqOp
O5JB0tDyDdEllQFT5FQO545x1p3levldLJV8qg13fGIaUr6PdoVnbZlKcQwWbXxScy9uh1bIJ2J8
DJLEqjG5oosFv9OphNWSxy29+nCKFHlRaYFalyUGIaOamqeYWAxuirQnLFFly47IB3efOJ51EEka
7c02GmGPhC3pow0MeqMV4SdH5cGezEp0CnAf5lOJy+cS5iTKzbkrD9rroCGTZe+HMN9OSdN7z4XR
qH3div6hhnx+x1+DU9WN6jkerfyA8CXaExlY3wi37W8GF0HVrLph71gifxV9TC+siYpkiYNcajJi
xn6p4G53u90aXeFS2WNAa9Kh3ll1njtbmaXROZ2z/lwNTr2S4FBXLVZ+B9gQTVoafxPNpMkDbc9s
7daRdbdnFfpa2YCutnOvHoA6bcOcmBEdqfARH8vwXrTmiIbAng5dg6CMoYVAnOKSHrYCryPgII0z
jsw67dVNxtr5Uim8FMsq+Gv6EqCMBpYVEER2lEkMRJ3oaMd+bubmLPvYuLbK4ZiHGik0Co7JaJoj
j+odOafFNk/y+sgGqtl1+LK2FpIz5A5Nt4qiTGln59Tu4KnymaAjTPDKbEXUT/sURP8poqXnvbBc
2zUsXjZR07yarAaOQ8+ibKtHe8JUacrxU7MO1/GcLDtRj5Jwsnx4gOEisQ2FpXek4p6BcYLWYI3h
IUh7UIvBfZP37Z3Zcp5VvZ0eA09UX2kY8/NUcXkwY8vHHJg3d2zlXEdtZftsWyrfaov5yhrFobOX
5cjEajkUo8gQ9AbfUw6tLMdgNKn2OOakWemC1VbZbjqHSb1EhOZZiAsnx7AfWplCzUxK85MzDy3Z
VkYy3UaqmDvUWLInqRvZku8WE64fYrPBNJrGjylo3DOymOaJ70d9URp1mM22nWOmL78TWTMctaiw
V7BufGsimRJsU9wFqUX2UTaTPTHkwSc+gJxrKlZ5WdroNy3mbue0dXRjhVPi8x8iTGkn61CZS3mX
2YV5aeM4R2VgDrshCitzaxrDUO1HAecHOi+LSM81vR+5YSOfoAfZj2S0kAVqN/RGoR7jHeB+UoVc
5C+nwimMB0WcUbyLJmc4FtPUm2TSFS65HLDZH6gv4uI6YzeEECdn/LHhMbCNTiYTfGLN6joZb71p
as7o8rL7oLPj95wnzox/BftUNiHwalFQfbbzPNkllLt0Q0ijWLRm+0kwhOfvdC95EMV7G0gBDpbY
RHxmYtxF5XBEoQRHXY3VA869WwONa8EKhBdsT/BIS7+nuyM4ako3HaXFdh1TbZt2nL6P8TT9GCvx
vY1l86qy4c2tQOsyJArLW7C37hHjHtZUFcdb8oHHi7KbjGLVHNDwi8YvA5py1UZg3TOOp9bs7bNd
60exjPlVy+oCcaWxBlsWrR+1ygK9AdZJZrLYR+TWXbFWH287lhuHoByNT12ad4dRWu7WEYVLCt0c
fIekau/5jobIcBabj6HPH2O2Ydcx6t07E1olSUxDtzeS3ILPm7mfQhweF2SSILESsSS+dDp462CK
w/NsqHV/3a3pz6r+StoHAhajCu6gUmN+G0s8rjyiABIlkpQpTEpGFtBv10YI5s3u4+2osXFFWJPZ
8yCrgpQ2GCXJX6PaRYEZ7ZMOZTHV1WigTiyJW9DNwIR1ApwxudYnPHwrNcpk/meI4CgxfRzSebSe
OsBxwAdbwhLcYTzFWVDeqTGbrU3vLkj1kE3EzzJuumM9phV2VRuym4jDWycGjacxWj9x0BFA7RL5
6GP6ETtn1Ok5tnL4SDAAebRUxQ9dpPrabWX2eUiLnAYYpTT+Q3FcUkeCxpqd/Sp6PBUMi2AwBx5H
zUz3TDVg+zG40Qua7HtptnvqVKxHakl2zPa+GEHpE9kEuGw2XophBNIdlvKzDT8fpewaGVPStFSu
areVMKdzJaPV7FCQFDo58bjrkcki4MvZCnJjIEjNO3Bs0JvdR6IPJbbFLuAdTGrDkC44/9RZ/oX7
Qjir8eFnxfmvfdpKdPlpNUG+65Jg0o2OTASzjWHL1DcGT51hhcd7AW979WQan2tPTI+a9OjnWQ/V
rYiW8ErPon6Bf5bsnIECn8mQCA8M5avHyfaWvSkNPMgqJXeVTJ67YmhExJc2Flgl+QSYuTuUEga5
is8OA3JwWbi5toHoikPFKHPnFOmVxin2jbQfdE7GVN4aeD2PTJCesMUxhOoquQtqz3oWfa+uOkt2
eMW90kdgzJc2lfIGDBkDM2k30s9rvZwatKOvVOrhQYohwXw/vpWDvMMC88mhQtnMKcsPzxOzL5do
vh/64hLE6XKJB6Y5rI2Zi8LzhkIJX4yUvWxqUOqtysHvosPUiTYdZO12zikKsSlZ5RdMWpnwq1iz
6Wwid7gg/ZlPUU21y+hQuPdl2Q63bbYkgMt4HFzPUSreZW/G3yvcxX7lGGrHSF08lEs6ext0kJsl
cG1zV86De+V0vXGUyNL8lujbeisg6i3sdczpfWin5zaCRln0Mt47TQ7Sf6qz/QCFYONWEu8YOPrr
YJSaxNe86UjMkLDaWMIjpCJO7HYhzXdfRIU4k/Xq3iGbDoikQynwwBfdO03eNJ7IMxhOi0mFTXRz
+4MkSErBfBynxygfWYaSSoGkVNcFOe8aEe0FyV9yO3yU3NlH+S3WSpxTmKI8qdDDciHF3qSXB948
RtGtvVby9kdRr9f63vqo9NmSTDwfqP9HQ3cXb+0JULN5AIzpE/psEAy/QkPftsmIK7702sd8bTCa
j17DpTLjYbS2IPZHN9KvjUm+tij5R7cSrI3L2CCzzN0RPV0EYXJngzvYhZGBv/Cj5dEf7Y+lGpAH
Xa2mrW5c6zwh7NghF0v4wFNuXC+tElT4lnqrClNswPQhfyU5/M6ZmuQww/xeeIjRb7GY/1Q1DpQE
o3owRBwfK4MLZsMWfch7yyEthkrZmNuJmF5KYbRBRX2FRgzrH5kgLgsjfIIRMgjM1nwO2yg0rVWL
Jre9tu07D0z5U81nMG/MtWVM1+Yx/egj06RJr6O0Y1JAk+kUq3H/o/N0P7pQb21IK8tOD/XapPZr
u9qTjHSp6WCrtZWN16Y2X9tbfsm10aXlbdbmN1vbYHdtiPXaGksj1LAl6hes+ulXfMUAvddWelmb
6mJtr/VHp72sTXe0tt/e2ojPHz15trbnBHaRzbW27N3avE9rG999dPTN2twXa5u/rA1/wkM6D5Ai
dISO5PhM18lAug4JgPSpo1wHB6LrPf/3T1RrpXz9+YFKbSjWqY2SvxjavKYNZ2ea9QEV+Kfl2X6u
34zn+mG8ae9ZyhW3QKd//4q/AHXVOmrDOufhGXI8vvnql1ccmRfk0HyDw+Dq4GtWgqLbov+Yb9IJ
xCr4jnIFwdYdKdUsqb5acoEk5AREblpyslfxTLAvknEm/g8F7kSUKEqmrSgrZR4WGRhfWsQ6jxik
eHLDwxytLd5Rne66dG6OU13WFztv0rNbLNOJg5mvG9OBjas0rpJFHwaqKXrnPNlnjlXv5xZNpgbw
+eqOSXAirSU7DQgmD4SPG1AtR4yrXZHeR/kQXomV2H81UN99ijx3eXNGyPg+SVejn0xx88Rmev06
5iL78m8uKqidf/0YHYFD2XJdpqis7fUvTqwWeg693hph22nnXKTxqROB3snZ8HZC0G4Jz5Z3ptMZ
Fit8JGMy7uVhEMp6aXUUkXheqvD7PPTjOc+c+crQVnunGco+U9+VTzbJ1n0MOBM4yoIA0R4fmrxj
+p8bVcpXM7GRW6o5xS7C7AAAAgYB3w0NdW51WJQ7wp+cs+2JgQKZuLO3ZukhYeWdG5FNtZ5H6cfR
xCKeY2r5OLKcj+MrWk8ybz3TPi7Y/8/iFBtBCWPr/1qZ8uW97f7X5h3bYfbzpP7vP/d3aYr5B8Ja
jbVV8QVl7s7I/W9Teo13kJvE1SzMPlBQfG//IU1ZzYjQLz1TAUpSsIH+75ze+kM6MOI4EpQGqO6I
/2hO/8tdzrifm8TlVuWYVdzm/1r9KQfZe6ZdfWiiPt3XnKqbIXRjH/ubJgl3Pv10ef6i3PzTw5HX
cyyLKlRxRfBT/kKhTMQU0Lt5igjcNjyEIk3eHdup7weLYcM0D6OfB8wXeVp7JgKWeWA/x9Cvf1qa
INuOaLg+pwP5Z/6/+b1+3Vasv5fA2cmegu0I3Mh/vQ5M2qEQsCc4MB547ajiiftCLoNKnzPCOTPW
Bb2d2YT+xdnkR/O1xPr4b2rx9TH988Gx/g62JYVpolTC7/rL75Dq2g2mpNeHKp6I5ksp9rUVl4+/
f6trPf/rq/BWYSba4NLZAf3rO1Vc5CRaEk3iuzzKdGSjreLjGNMn1iMw8d+/2l+8J8keyOYTlwKR
1S/3VyMay5wS7R28ghj7SU8QgHsiSX7/Kn9yzZJKyjcCG65rcg+LX+4qwcyEYVJAeRHhnqnpKjdF
1j8Mefzt9y/0FxePgx0dmcf7AUz7ywtJY+GKrrdvECNIzI3kxxgj90nJbrOT9N+c63/5Yu5HQqvD
tt785cWm3ikxRjnqUNoIlFj8OJtoECDSFxfbQuIef//eVrnbr3eGJ3BaQ+wXqNVWpdzPnWDMjHtp
VEiMugF7ohnI+xtVYD5kEEqQ+kepX2HD3UfdSM9cJuWeLI3gq8vMCcT0VD8kqW4OdpEPPnQoYqtM
WVdb19YZ9MNluWPMlVe+jgqP5KGkiFFK5brbNNUCl6QE4LCtusXye5kAMjET977J8+b+9+/xgyn5
y90PwtEVnkDc9+f7cSRpDC1NrA5hEYlTIg19mgdJMMggPxtzQXxN0JL6HP5QdlTtHJGKR8xb+t9c
6r+6Xz2e3My4QU7Y6xb25yvNTssp8Gl5h4x9zIkpwE1huh5j1sjd/v4N//mVPJODB22jrSXX+pdX
YmDcjl7i6YMK4nw79fjEmjJ/xUUsdr9/JcQEf75hV5ggbEMbMp3627//NEqoc8tmRt4SpugNAkGH
Ea9a6ekOm9D04BrcCKLuHkOMg7uk74D9d9okKgtOGy7aEnstOhwYZAo3wKbtpfsJv5h8k0OtjyPO
xGxrEyj0yWs759J1Q3mVEgRwKBryJLFK9sm0zyC3beue2FAzV/0J+bs+Vgwa915TzAejbmu/aWqx
s2WD+qbuzcwip6+UwWHsBIl7Of13D5LrtpDWlGyJ1kFcMkwCLYuObwMzT94ID8tPzuCNOzPzluPs
AdUthxopYN2xarAX5xbaUHxcWqdltmFmOLAYAwMUDa6tZKYb7OxdFlT5KWKktW1zCzE4iZGPzBQr
5hhF9aZDE6EmIwKsP3NNS1OuLtFimJmWFwT3mF3yyTCr+labrIAxt1cj/pppYZ402vVzhfzouhmi
4CnylvgwMPf4hs90KlkL2C+pkXwpMoHcNIV6dpV0hIuT3n2j8sivzfhoO0Z+LAaL/Lbm/1B3JruR
I2mXfZfas8DRSC5q0T67Sy65ZkVsCIUUMs5G0micnr6PZ/3An5XdXYXeNNCLSqCQyPBwkk77hnvP
RZHyiBeJkbiXiujG9j19v0CjWcm+FXvddsWer9OsoyHOV4DRsg04LVNCecqYMvOWmm9jg39vlRWm
MiADEoYABh7LvmzH4TclE9dk9OpbyuWGDbJx7to+gYkYeK45tsrXb0zwh1d0e5DYKlw0YgVoKX6l
bGPyHuDaeInKyj8aY5OrSbG+7kTg37aDqLaqtRPWU1hjWDMuHP30flCBVnnpK7MphqsiTcbdro64
364euHyDpUG6YVIgfA0t/soenGzrN0HwI0W0d0P/4//w0pb1NZ1/ej/gGIQCDhYWV6+xwQnx8mDQ
3Pkzo3Qg1PHrqIO+fCVagjEiI43PNkCqvgqTgCc+hr34REdUwFBPx2aLYCA5VbpbM04Ovxfp0Y/Z
tAhyw847yffsCgB256RH3LpF1Z4W0QtF4z0ipRKgm9JkEnuXJYuL+9itfgkvGGIQvgRMxVd7SgdR
i9FkYQ5s6qczdjuZrXJfxnulLMQKdlFVm6hO7gozSYjKrApXU+3w903HDvMFgxxBhrYrUqZQVrbc
umNHeKrTntI4uEY11dWTV4/9usjm3dSE6TMN1rTFDtTvNH+3w2gpuYtbQpOjwK64vxMpd2Li+SgX
bDPAKYxgXSqdV2RZ4Y03t7+VE7TbzCBD6Ihh+xknMT38IL32aDldtxJWzooOeBsu5SVAQAsFbAPY
m6uPx+UckQK1Tqc5JX6uI/PXD+QKJnX1YXcyv8trZ8S93bEK8uhyUVeOsBlyCKElt/gpQSZzyDOr
3I7kuOyZPiI8zdPucwiq/sGNNaKA0aqwKpgIaZh0diC8cOQDg5wGCsRpcfybxGU4OoVMLDqDlnpo
TjLIohutohYAGpF5v7WWpHHkyYucB/+m7Rx5b2FzuWHvE39kqNZf3CXot6WUXsAAuEMeVnck/KKk
OaQ0jNspyPgpRJY8Zfi1Nkgthw2u+PRGNsN7FHX6FCm7WHPqkQRhjCE+dqnPfRkA1mz8cUFkl/kw
ADqSttEc5GvfMPPFpxSTBbvcYbZhkpmHy5PbhvpMLGP2a8p449oWcjuO+YyZUDFd9KBGzGJQDRpp
S0Iwl/hFtP6ynbrZ2tRzuJxlnL8zscOVpasJyWRCpKG4JGX1iMSC4M60EkdUqWRxFvlGLsOwLw05
0coT42/AimjmCV6rGJYZy3mf4tY7+6U+jwkBaFGTy/U02vPa9WfnlpQ8XzJ8T8tdV4YFWxc17hRM
/ZXG67HKHcE2suuGx0Rj8t51PtKFsl9c1IKs7QRMxTEMnimSlr1pGbgGip+ycOy9A3N+OyIXOPt1
/9BkLFvyGnioYzXsYN1unyT1h6MU2nS+udfBfZcsN5AZTagDWARli7+d3JHURDN6d+1oksfaTqot
A9X5Bo7D2Vds9+NrvOvkiWk3jqb9mcQJqDJCe9csgi8iICspxyY0IuwdxXsdpmxwSznv8MKQKose
EFU4ezucumqumxfqsunBrTPvUAoYsR2zuTU+peQuq3B2Oa0VP6V83x+4ngeiRaay42qISky8ztsc
207JEncTtiqxGX+wAUeXzRVBYL6EF/ZZrCwkL6+3Ie30L8J5sca0YdyZo8xBXu5EzXK518v37GaQ
ODMca2NoPkjmVUf+ONQP0aTRA8DkcIK4xUdePvLu3zBkdO74Ebb7JYfj6npx8QOgT3tyJY4vsJrL
yoF+vSkYC+6yDKCLw/gLc093AwFzumcj9DpgmNvI2MLYMzZrj0P+IizccXpJcpTwWKMQq4qRJ7fQ
oLpCv31yBcKsTLcH1cA9xz1tH7Ap5adp1iyyWmOOBoYnb3lTo6KENbUfWheVmyrhReDK2yKJt1cs
Fsvbua/ci2nKbFOz2f2hIl9vWxwMiTXn8Ip5W0w6Vt8cSMDlajL5QL8PL7jYrprLKRh/d+VCZKGy
kfnmLM5XCzG+1IzBvLOsCBF2qarjmOlv5brqNI2J84T0jPgpe75k3VCc5oXZr4q9yZDGbg2vhKbI
7wDTwTbl3tyzQbeP8ISTnVXH3eNCGB/e8OSrIyfmzqktuSsz3LoiyjNYdLkpDuS7MxbPIbcYEk63
fWU/tIsfrbWXuqzFhgnbReBjBPZlfcrRmWAfd5G8eWg/JjdfdmrKihsSlGE1YmLJxvWEQnxNzKX6
BHlR3pC/U/Qo9LgiscjLfVIjNvZThZosFTeFb97nblLnSU13E4POL6z1Bsqk1yAEKeEMRu6d8UDp
xonWH55GKlLZ7XCsgnlfKOu1TuaiWJmlkdu2TuqTIsp8mzYYi6UR1cukp/4uJo9ib3MIHqaGiDZY
kS9+k8IhSSN308ZD99XW48LJTVGwcjOFA8PIcdO4vJsLJST+mlo+OANeWm3j9ogqFw8K8A21YZAx
XKa0e2uuoE1lmdvUHUqE4+MWssOwQRzQQJedNqyuI8ztamF42g+EPA0rvTTh2UVfwmdm2QOFfcBq
NL+qshOgcDVGplU11a86t7JdE9bboQCaLbIDsNr+iIsTczvulQPhqHIbObi9I4/VLBHSy7606pWJ
w51WQbibBQPhVdNY0SlWSAxcLwuJN39G8lVtWkzBG1oo0hNls6eUL7aRBAUr0pwo1SEmUIzPX3VV
8Nm3QfIeMpheNWgj7BEd0pKTn9K0L3OPhoLoyVNvmdcod4dLSvgYl/ZH3OPT8FLrM8rUq+sVZ9a5
T9AkyPqsnPtyCn/L4neHp2DfXl0awIWfQTQiF28bFqvhbRY4Z8uF70hour4tO+u24wm69e0YWd3o
RZ9qwlwg3QrSrVzXUTPsSQGv3hbvi1FcuYuQ26ydMa/WJRlN7CZmksMrnT2zEcfGouuXboleRZvz
v/ajaJKfkwpuU6f84btBf6PhV65N2eW7ukpfUjdmzVA9o578wV4CNRIMm0DXd55g1Wi7A7LTZmAD
TAjnCgzQuHLRYW78gPlF2rpHFALtbhTlY86v6ljm6S/GDkcxzhsraoOV5Tqrvh1Y3uVpchCOO9wD
xQru5ybUv/FMxQzNgiP0guoUZ8GV5TnilBiTXwUW+zXMNf+5b33EpDT5/GSh0XymC76WSkNHSqpg
18V2eZoL8g3cZEyvpZRot76H7iEtcQ3oqc43kROjdqvrs+sTZ6PriVqlSWKa+9En54kWQY/kbxnc
X6XkC+dovngVoKmNAFxsFsX9pm9Vq9EKn5D93PvemK2F2/0coGzrnjq/FlSfVeGaVZDwzm8kBb0X
PyKJOGMpeuvn+q4SCQLCifsuLULn8rDsjmm6NBz69YvdQ2Lv2Le6U96858TEbhwSJ8Cf/Aot/02U
NgKqjjN7bjQ3rcMc7XoG4gIWnIlhKOlDQUkQlXQOPj4lsuYx+jQt6dfZYKDa+CnbJQYip7BmhzmH
pCm3FTwMGXY/azyve9YLfFOg97Cah/vAaVG/VJ7Cj1Ga7xAG832myN/tSF3dzbatdlZMeN0MQrym
Z9nl9D+nsU4ojvCtB2536XoajKCJ2vcUfzPqkMTsGbE8tWiodknTroNB3kWUh/e6tcx24t2x9eNE
nBUrHIr+ib45c7oW2xVg4Y6Eip0taI6jK+EageeWfaG9c8msuUaxQ8YfxfTs4slehTVwtrEb7Z1U
ofqc+FKnsAuxQkzcUtcxDT4fy+w5b+27piX/UCLdO6Esq2f0EmyP3LM9t6ittMnPBQbhV+0o8RpN
we9kcsAushrdp6Vnv5VD2R9qFNRPTTN0vwCkyEvfReKM1xt0ledZe9gyw36qYHKMZazhX+hq6zPG
AZ2ZopdrCfpbjVTzgDwcHb7YClGLkb23s+FZQNhhxgdaRlcsIdPGHDW2Fcwo5Y8ZJ8dKMvH6TGRa
b4nxAinUUQr1tMj7OMeHMgFX3hAiacgYqgM0EkKcmq6ffxj0bTRMYlvy890hgzLHK4R/O+bBuOlw
zbFHD3KqxYJg0DAdNrUWDymDqPVQcccJ94oPuFic3cQspVjlowFTr7Mz2+LumIOnreNx2sX80Oml
qu6G7Khhm2ekoE2BV51jghEpY8sUtYIzboYlSY/NMnR7M7liX5V9cMPnkJ0NZoflnjsckmKMTqQt
o181qt14GdU8DdjTqF3vZ1HnSIum/muKPUCYhfxZh0t5bqcUs1a2fNGOd48xqExSyzrLrElj1Dun
6IYby9Yvrhu88bH6VHfE2Ai0xyCR1UoTgL7uEkZu7gRSihvVpXco5pgN1R1crcrYzIIqy2HqmBFj
HNU8Pko1uyBViUTu5PpvRoKV4BFs3q5R9SiZr/QLgttXLfbUfj3non5gVlG/NBaGIYBJzQdiU+8x
A513QZbmbVP8asRSL1l3Kdz4Fzvi+JF53DVpxYPa6zdqPSZLvu7j0GPAZEKCQOvuFgp9sRXxVBwB
xDASbROcQejO9ijgaiAUaCu90MlOczqTpBGwBVxFjhohYC0/R+3bB0kQxXuqkGmWed4x4RC/QvLH
KA7iec2CQG515TXXAFOFymTObsVApwVrKD/y+D1AtmzI3Ktle5ikl97idMy3i1LZjTvATV1ZBRPV
mxJsCF4Csukf5tz2vzBXte7JQkKyH8bQi9aeWMJ30jBtEE1jiKSrM2n2rXjIwrXXzDnCZtnPYK6Q
Vq1LGzEtarGp91FGdTCMRGC21jzS6S398my70t83Q8npOGPbYmvyhJWCd2bckZSdYJHPI2faRNMk
t3aNsbTQTfCSFKT29KCNKqc7lVh7gXFzdvBbLZdz3VXxNkdQzbcIF21Wad3iKQ5L9coHdS9VWav3
4vrudFR1p+q+2OV1E94GaezsQF/CBoJCXv9oVOOdgD6528VHir3xVZscnCAZXsZ2Xp6KZGifs4Js
DhugCYGBoKft2oKXYeVM2XXZlAeniQFu9GFmgMkkC5a/GYNHWNmcv4ANUWYuqFjXMhytLWGzrb/y
Uytfl71Jdm0omaXPLQKdApqGQdBrCC4QrS53gGOaD1HEZH5yT4rnkPfPnakisprrwKpWCc3k3nCp
o1vO77TYZW73mASat1fxyMK62sdDCvyI+eWqiW15HgNz8aUTbJjkDGudDOSXD9YdA3fMjlBq9JBc
Za6Ov7OCsUOd0qBKBm1wpfitDRp9RFh6Y03FlUQFnO0cAN9ZFa1+DdssT7F7EGSqq0Z8CFqpQzxE
7hr3Rr8dod2wK+vNIy1lwu+/wp2SWmI7tQ1/KzDqiAuobgLsNRb5HFca1teiXcy207Cs1DK+mjlF
3ocJmkktwXBRYl80nGaUnkhEaoNvucxAhNZ9Xa6RSLUnL8oe0fCZrRow4Po2aaQ8LQDYmApvmeqY
c6hz99ekiJjaoG2uHGrwOURXbQ8Bo9Cmv/HDzuzDMEB5Bxg7+hI5BmMzu80b44/moY50/yjHqH8n
4Ce/58rTFzO62zlDF95Ty40gZWQEplLB9cFl2qeAvOLFme6DhayBlR2XyS9msFT4zMubmxr3HXx4
3nn2atBhGO5gFFoAqWWLRKhQcd9/wz538CA5yWIDMZtYO1ZBnfLO9Jr4hbPUQHnBik+O6mxog8le
6JZjH8+Noui2WalGPQQTFVbnniTbFxSVydZJo/ZWS9yviX3duCSZ9XMGUjmVGbZCMnB584/6MRgb
f181jn3PWATKgNKgTaRmoheE4cQQnVo2hsHYuuU9lKttlZIcwKZnWtc4jYPGH+6TstzgENcwIPMt
HVCyBmj2bZbupe6n+AUuT82xK2dwQrLW1SZ0FtI/p7dFg9rz+8LdpQOmqmvqUNQQj6rmLDtJxUyI
hc5Rlpn1qke0+TH5Cdexe7HO0iWDHT5tqir1d72i62plkGNQjmlmB99i8JJ23pEKFkt41kFU39k9
pyJC1wgLWICPH61G1OcrQoUgfuJ5MQSW2rZ1p7Q3q51tIW5ZMdFIn7zQC24o+tQRdD0ajCxtnjDP
VwpOigC40FSaLTUDD5FAwnP7i/Zq3+EF5qHllE2L2F7SRHZ0K2rjJX53smAUA+e0Z4T0Eb6RVjLW
tMdQvPO9lh2UPkTLrSF0wUPp6107lvKS2BJTEPBJ7wsFJkWv1VjYuuPaAUsQtc0LBAhelgXMRqxe
XuJ9+6JwKYWiyNrn7BA43piXvAX4zd5xx4S3bKTUuUQi8MjiMzwK1/Ne8A/LZiMCK0W+ZvkjQqpS
xz8II1MUMlZVH21OOGzPvp0xThMM7UwA82+VD4rwGcvxnd9+7XsvYMhsmLh5812ENXydPsZkXbc2
hMuuzeEZtrFffGErscHezxM5zdBWMyCekjxUS3PuKPETPnB4HzR5+askGJWJqZT3ZlL+O8DBge7Y
yOojD2J4EiQ24C8bY8YQpUXDtJ6qDk5Ro4KnWMFlW6vKdz50I7G5gqusVsh1xKWwEbKiU9TyQkTK
1fBl7Vx4SK+2jvtvVbvqlSVS8lbJSv2w+O1vLc2Vz7mcmNCoJA9znS1vyazSd9hsVyYRbK8fbmeJ
D6bA/s9SzxqfEBkfiYdQ1NeU8Is3hNuaRwQKhu9zpKh8S4rB9A13FaUfc5t1bfuIy3XkV+sZh82r
FVTp0Zvs+dyNY/wjd9xibeMKXtlzlJ0EY2ZINwhjkTx2ycfCkIUfgCrbH1HdJ6eFWpuieoHkWFAA
QvSsdLqTQ/DM4VX/HmqjLgJw8p5lg4WrISB4mzIvJ5jD+pkx7iH0DhkFsxs72QyOLPeoSfM7dBxg
V3nto5FUTXVhXYbNYZLMu4KMeIpV7VbNE8IvYEk4ZiIuTsAQ0nfxZLv9WB79cY6OU5L2p8xXzRdA
RhaDyum9do3uqYRGFGXlM5Y2296glFdnXhhRs4FWKy4uUFS1p02e3PXgtnTRqgpyAomgnlFnY4f9
xCk0PjCwHi+2nbRPwRCq30FrynMNZe+0mER8x34QkRffNLfSDy1r7TqD9x2YXv0u3GL0V9agDOru
JHrPu06HcEXDThA20JKQMI++n6zm2hMHHtV4k7IgfdYB7k98WMGSrfxE249EVfqvMqyqr1p2r07M
VLTWVCTDDM9pFZbSQVwbtMVlMeP8Uek4RZHP7NRQT4FZDBm9LwfdM9YL4kFXO9oALrLBfEQgl2gW
+5SnGEKJmXVs9g1Tkt3NUx+oTcDWlXeErKOdJ9P+Js05v4jrCHDZLi2PTlXDoUE6zGEDaY5FdBPh
txxaHwIij4R7Z5uQgV3YA8MMRCg/TNckJDN2+t135gbKARSk41B16jHlRkU7P9L+i2ZBOG9teABf
lEb+sALOOX/mEq7WuiybMD80IRSONRvjed7xNOd6TwTBdTKIMVKsw7gWP42KybRpKPlvZOKNIPeu
J1ssxr1crkBkq3bikwznX10HwZLN8TitaK35nVAj8Q1YJjiuWOODJGaCyRp7nPCHLJfyq5Njwsiy
J6tFzEhFHOeWbDdgFV3kd2LvQYVJoSDP5JpjEGHh4fEvnh0CSAzRFz7B4o28cpqNEyocOSkOup12
8s9E+3iS/Sxw16Xs8cCFtp1tqzJpPzsEfZy6Pkz1gdXNfINbslzbYy/eidLg+MglzVvVJVVx6MrC
+8pLQlzmzq9pcJfZ2c9DVe+RJYp1mffzTpBKyjIvqo8jSbuwsFimXQQZeZIdpOE00Yn+XPLGocRz
re4tD9NqMw5UEzBrv73BiW8Cy49POWor0BQenDm+tj7Nne7O82ysDbtaevyZ+DBhEzHNtm9Pb0MG
JV1z891Gg0fyW5lnlzQK7kv2vntXthLpd4Vx29XWdMCakg479vbprtb+B67A+dESuf9pkX++crAr
za6jvkzg5S9emJZkn44qZvjrt+8xp/mtJZVzVxL0+SgJkPoPQoyr/OFf5SAwmVBBcXC7fuD7V/nE
nxQLaWGHIDXb6NrTszylY76EgszTsm8yzm1KVaTqVv5iDwNH6b8XTPj/O7kEEhS2oFelsBP9Rd9z
9ThHRBBF+5kg6ftYNN1h6DRbBJu1vTeSxpXQk7EYt/PhC3IId9WYatcMBc4Y7mzR6GAdQWZdlw12
qLJmwVRPwtuNlPHsm13nAv/UYyxTCUjEnKjEqQtfnUY/X87AnO+0C2h2DJgNeii1yrUZC5LtRipg
znpgmMoU7h6EibXKUAdtRMK7zHTGp0IJnic8f6tgnJ1Lm4nPvFb+GosRJh2LF36uADviirtKpabI
+w+Xzv2rxpp8A5ACMdRlqF8sg6+X9k/3reJR4vL5VOtoKOkb7IuP5FqRvTEfawfJEoiUw+zF7N2d
2UB812bexSX5kTxMLQImsCUyDtdVOpD5ZSqxzWNvONpKp2s1WUD/Df1uWVAAezlx9Dma2X9/969C
0r8+eiSeBARH8E/0OVfl3J++QsZZ0gxxF+/trgHUVMfDUq5hyaY3GB4fiegRm4HDmZB1nZ4c2za/
2XiZY2df1XoM3AIHuKyrR5uxB7qNf/+3+19le9ewCyAQKNhj9Kl/ub6SGZ5wBFhJgIa8QydPxrd2
Unf/4WOcv+aQXu9jjND6+hPg1e785XMaFsa+Tpp4z/pzLji+Q5Iox85spqkUv1waeN6RBfEPTlJv
EjOIx4widNowGC9u0OzE9+UcFchm+LE00HDue8/YAP6Sxdr6mf3c9IV+/feXxvnrteF9bTtBYP+B
z2D28xeZZlu2CwMJnj380LwUFhdMSmgzHMyTAnQ3bchrXNwrO1M/cPU4a/Y/9jodyI+f/VlsEDPM
XwHulf/H+uv/X5EqLmqYP93BzUf/8V/QlLuP6vc//vY/WPRVf1Zn//M/+C9xtvj7VZxKA8LBhoFB
8ICiuej/8bco/nuILtsPCdyFsvLHv/lvcXYswsCJQ8F/jGCSp1Yr06f/+Jvr/91BPgwNCBdSwJzP
+b8SZzvXZ+m/z6fIp82M+SQHGOHV5vHHS+RPLwmVgqGlBfIO4J4obBlyAC4yTuLlYCjIK1xHxE9f
oixJU0isXgSQUs4YubALNNU67cNBr7rADjsWLb2D1sleyEuoAqMOk2WgtKrZtw5RjFHTdRz/90zJ
PVJUhdnJD0r8gIRmUKfHQ3YUtdzmZKtdcF26D7F2BGX/LBAEWfXt5BJJAUdtOhvXf4I7otdcwXlv
Nw5OWeX251xTHlGy5z6KGJSKJwrhddgYs1k6wDDij1AAkq3ZxERqh/FhYdJorlI98O+qjc+JtJw7
FFpy7y8pe5Usu5ldIPHA9sV6oUvbqcD7apimIRPXn3VVgGPFd0ePA9bMTMmMI4gYvyWOx1OR2cDi
W8FqdXYYTzv9RziRBYUkv9shUPY3gPbic5SJ31DVHIBc09diTLCzp7mEp2TdCWZqKl9+xVS+lvQ2
fZW8TS1Mw7a89cN808/mRJ95RfFDYGMn9OmraNwlk/dF8bvXPhynQswHU3JsuaP3LOOrDDZj+RIU
14kVqW0rOoi3Mg2mbR+G7yK3r4mpEWaxDULtjnCWqd3GEqoxipgBnzsVH+vLU1WpeT9n/n6yWF6Z
sr8UXcMmZJmu6xFJOAODnl/zaJUYM4X9sEDpuZ+xYa1JhDc/K+1WMzkIg/x0EwYZaT7xJ4Ah3iOY
8j+7zlgIc9rovqokKq1JzN8dS+qV8TOvZaoyEQXZVOMt5rl722myb5+EHfgV2LIdybav0gq8Vlb2
X01hWMhE1qPTxqfC9BX+JKdgfGV13j0Dm+RAr3gpFMy6USyPOMMeCixJlhzDy4JR6BgMZXaTtejg
VnaRuJd4YIGRBfNnGaAGjazyZ+WZ4ayvLHK3XCi76W8ew9AE27Bpc475iIWBoC/CeUiCrUf+hA8y
oC/Ce8fyg8cevrlzG4Zk062RcDgtSiYrw4Tmkye466sSW7RVjtLa0iCB4MsHvuymZBRGcBv8dSaE
JoMt4C9JZdNy5wQzWzQzjwDvaXRyr9LDZsi8K3FTLLa9NgMejFVjTzTe4ERmuVmWlB1I6KgkxIed
QCWRuUMEkLHqlPBhIEXy1vKzqj8YJwZhnbpXC19e+FnzZuHrI1DGqqMeBHsVQU0PrzxJd4jq4S5I
aSIO2KK7+YYZfTnu2MKhiGUJ00VPlQsD4VgQiqu+myJbYj43j/kF6LSM15LcIKD4TKh9alHyfLZz
LEFzywFh2j71xOxCy2lHse1dzMW7pCJy+kvBIa3o66N42DiKUcmqbuPgJ+uD+a0e+cXEfZ5cOtlF
M8hwJwM2OE8pyXnuyGbOHRg6rUU+kbQZKAilm7AouVgh9WlHGBFzJvnCSo5fSB/xU8hIYylyVIk6
l/3vEcy0v8FBScBBkWdOcREqx5NGAGodbat+0PIuLWruvk+u7f4q++23OAsoi20RLRAlWC0z1jZp
6BxF2/XlZ8vGK9vFYcEc0q0iZKD+4CwfdRwCJyDH6TGuFyRTpeADTYPcGSomX7RJ0SbPCT7RVTuw
BYJCKCzX/VmILD3Xsd9/jLWiyC7TqT0bcjFqtJdLfsRFv3xEV8BwCtmNhe0zjvvntAcfW+eItep2
/hEFSAaWIi0fvNzhtZdJsZN13T8x1lO7YdDRDwnpEo967y8/HXv5GoVJNp1t6tcEig9DRMavUFiY
mfU3gj8XlSVdLG5hM41DddujK/L2sZVwRYe5q9ZCoutclZHV3s8dTHELGrTZy7HpXfZzpGtt3ZqE
pBve2q8Dm/hwJ9K2f8rh2nrwuNoh2REiFW0mo8UNI3/CQOeut6fHAPHRcij9Vm4GG9bKUxk66RcI
KidYYU4l/Drq/Oy5Y/cz/JRq6TvGW5C+ryNkRKutTLEk4yItxunXhDwlWgmeZWcVSRGvXdksOyfR
+TULZLgw2cjufauW68GbpnPkmYe5QJqfkATxEAnb7HBo1y/WYoe3VlxOP/QUNA+NZceodNjYPuul
nB/mBJP1ZYiV+lWTyHlABDkek6EKSdYyUfUhyG5+sDSCidDt4/sJAki76p08+iXxbbNPLZA5s/vJ
BDQOkxTQ97zoOyKI5LaZzfidpMPIijVWwFi11YZrHVpzhzJOkJcb0iYCdo0E0ba5ldp3xUC5rJQj
3qrRgqU5ZG64iylBy1unbifeChCAr8KvZ8X+Qa51Mda/3ZCg1iG0xnf2habZoA+JmQEz2sEr36Md
yKalBbOReWdZaqs6l2QaP1u511a3wImgyhaO8lHNZ9ZAlLqdRu8oetk35jqe9nmTKPcEadz/wnU9
PDCVjp5tVZcYhvvMuen6JHwpOyf4uRhOkGz+Y+xUzfJdDJb94E4AZlblXE5nNXvDJsKuekhGILOO
DJybVLr9kSD2YvhDf7YB6EnOQliojrSAjqH7egHCDHk5XvTLlMIOpaNBTzpJ3ZqVYCrUnSsrUwYD
ZVUT6oBvmKQmm/2AsaGlbdOyVyfdTwatm+fp4KHLh/K90sSA7RQC3QFS0JB4EO3jMD/FKPyWIzD/
noDxjPnLAcE75x8rI3bTQ+Ba830gktR9sOxZE1KncnBEVuLRkWqPSdGmgZgmN+NYSmzoVgEuM4uc
gtFXFwfyNqsZoayHehweHJd29uQ3S2DfjjnI1q0dW03ENlo9ouG6xlzk1mzASGdB84q0h5l4UK/z
EhUMDkV7Wxf85OMUjc/oiOFcwNHGEtHGz8lUiYecykWuKwwrSAHa7GD5i3cgTHRirJS5B86z6p78
guoQhRq7L0h+8gqIHCaZSS+34O5YOtXas24ytBYgkZFWsQ/XQ/c5RagnVnTulA+eDZN5zDZZlyAI
JsuhIx1j2wssFKxh0TI7pr2pSJ56yTUb/oJFELvaRshndN2pROXC6bBYajouM0uQ247AoII5np/H
BwZj8CmWpg9g3uSp319ct7TvIx1659JKvRef9MJ2z36JxBslCl7LWGkF6/0cu4cVJd7LTOwDt5nQ
CbmNZ2OeJi8fyfig/zyl7iK/OOZ4WSbdCOkeCognD2Vms3yj//honCq+mX27vCy+urShA7mF7LFV
GSMy6+oluFVdE20gNdy0C+qS2kULIRB0r7I6uRmtYPngwMjhu7jlV8PMd98WLV7q0bOKo9NDE1nR
yrRfUtaUYCyE2ZWhoUDBxAHVTJCKVn7W5cScac/ftV5IAkPmcRDsxz/wxyBJQCur0QW5NE3LfcF6
Yt32s/ps9IySz0JX3DvkTICsdYN2Z7wyTjYOSNv/OBX7Dx3PXyYCrDxqW6l+OoJ9bSHtB7o7EeOb
P/+pB7z8s4X6P6fO/rOxwm3JGNEVsGODv8zehqWqVZJY4zGc4Gyt2Cbl63Zu/fA/TKr+dcB4/Zzr
/XUYVNl0hPzff53yOLHl9piSzHEh8+Mjv57wol/oCOT/ZO+8euPG2jz/VRpzsVdDgTlgd19gKidl
yQo3RMmSmHPmp98fS7KtkmX3212NgRYYXjTglsRweHjOE/6hQ0tk3AqB9xTWPQgy9CNRJfz9U8rD
aO3nj5JkUN3ETJTat/7+Mb3GCYQ0x4BYRWN/5g6BAEpS+gxzCDw3myI8N7Odd57a3QVd0k5QL7mt
RTSziS7UXZhB8TgcAo9YJ+7v27PWSJKlrmQtwueiQ9/f7wftbQEG6WmBVlEwSmjQUcsG4gL36aXK
QfHBeUo+eG8/PxCZsEjRhYE1ZaAP++PZK6oLBKRKlz06zphwBJ4DVgGFRXFa6TV+RyzjpvInrOWf
L6qIughvGW1NMn/x3ZzMbQQW6sAquKjTb6glE0uXd5BIVp7RZdvfv7P9uuAwY7gYtTAekDOp0Lv3
6oKOpch4n0Xlsuk9Yarl8iP11xlm2eWfPNV+HWt3IaalpsEhp8ihvNepkOksp/RF4qVXRXJ5ioeq
zcYZS1r1Z1W+D8aPOidZ5FDoFDXj3UtzArjVWJOES1yl9LVbEVLYVes6G6ofClwsWZGLOTiJQZvc
bYrTABaIilaChvA9IR80PaI/FLydSZlXdr9od/FhvosVfz/4P40J3HSmFjRiiWHB/OHd4A/yPXli
esvAdUVjmZpVeQbWnGTpL18HZWlNwzmYOghuxPvX0TO3yBynQl8NM8tqkhvQMyYO6IkXSvl/myjD
/69FQTQN+G5+LdyAJc82f1sUfPmDl6KgaR4pIh8G2l/0SKAJ83Zei4LKEQu5gdyyrGjYbw2Kyz+K
gjD3Dd0ainW6rA/Ozj+KgvwFgCxFhOw71Ln/SlEQiheT48eiDm1YNAEyUY7Thg1FfK8TALsxLNBN
VOapLalXvqP2E9pr8ao1aADVpMcwUqI7N4jwY0Y++s6j1Lah/VWRbPAfdQ4iXj92EzW48V0X7nHd
68cSBH172fYl7L5CRg0CrIyu36Bmh8AVSpTYdQbuULPCbGQZoI4P0qjub5C3SJ6BG5U3bm8QnKvI
m57qhtCeieZg3liIwljNkmDWiKaMNFItX1SD/gvitcmK0hs7hxWXS6fujHYiyYJyg9eArK5TUERr
P7QUKJymGl9REuvFJQuJsBZ9LjTWVL8ezMoo/rlaZF8TPWdApQRtrVtJfZ95KTgoXzBxUMiMzvtC
F0q8tkHWWwQvDudWEnoGSujTKiPylx+t4fMb6W6UrGg/OxgQ6AH4aD+H9Yde3wbyr6Ei6mLBDgNe
BRpeV/JztJloEhFldecWq9yMZC8+jk2VHAQKCTQhoLxRhUtEh+sI4eWFrYSIaIXA8QgKNUBpGAGj
UFgIXXbigrzrRploRunMRpoD6CtqLecoZnag/rVkVnUKOKmYXQ+aU4BfNBLxG0IktJMlyeknQHGU
WWQQ8MqVBmipVZ7dMjQoo7gaZKY4VPOFL6B5O0ossTLHbSnydt1qEPbpzciDF+4HS8jpxrQrxXRW
GJJxScvWmNWKkj92ZUg1CTJWNa9I+b6m9Evv6IjrKyojmNy6RXKuIwp33ahxfhyAP6O53omGMNNS
0RembVVjjRuoPlqvBv5Tq8qhAooluXWaZ+h/ZAjbO+AZ1WhFOdjYoEPVrLSypESppZQafaGZSnql
3dO2C68ilKUvqd27zSLBGPPc6wWc/ExiPXh8WmudiLrlnqa6CBTUCEz8QHNT2WgZKq6iJGDCYdsJ
ZK6il9GMbBhS1LsGMyjB8s89pyLbCqwageamuIzEHo3qHKyIEKjqnQGKbE3qHS4cOZcZpkSyTnJA
Wrh2GqAGRyl6RgnojgFgFlhk4yM9KUgS8SkFhIZzi7IsqDd1I0Uv5KnX1fkFwJF+Znb+VGw8ATBd
dp+mkT2x9QTSTVkLX7KBX5FbyUpsK2FmVKgOIqF4WgbYodDJmOE4iFttrt6glAmCWi5mqEcMGCPD
hf5iNo9hlH3FTjeDLJFfZsDyLA9ana0E09CCnpVSsy97tTmNKLgYWgobbxBioP86Szy9isA/DvA/
ommggA321jEsB2g8Ho3XEbKpPa7rnYHwsl9pKxxyxo2oEFmrkavgCV5GG9OgLsBnWF9T44qPhUEz
LpeUZB4iYledlzphFj4GA7axFwUXTwOhNe8r3wxiKIKlUDNdHfcrpm+AgFhN5HaaiH1prYamqTtX
KgZnBIdHaOlzNNwkf6SJOK0NoMtWaSphAxQ1B0phGsEjNdcKDTNU90zd15gWZTuXIk2di7UqUiXP
pKWUG/24bkTgqghswZDpbfvaYGjHVVmbUPw06goO/iPA1Bq8ZfEByrDLLKtZRw4O/tITL000iu9N
KdNhn0DJW0cw9ZaKYQdntmzaM9FPvOfUa3CBxNhMpvRdit2s6dDk9RQBLEuP6QPcrrq6S1WwEThz
NxhFQcJd4LFHHpYEOD5FhSEfU8nXR0pgeThOO/ktZFRQruj+TjK7cbBUBaQSqnF9ieZBfitgF0QH
hoxnIvuGMS8qci3GvzjzoTTATk3V6sFp8WshEl/0jraWgqDblPB0b3PZKdaO06KPGgiX5KLB0sco
6KLzMudUL0S09YUgmptxrJxlOD155ZKySHcmlp43wRK5vqZThRRp2iBs76NFuuyDVDgRC1Sx1wqz
6bRJ83BDlu7X46CyUPRuwjvbsso7QwiCL5lXJccMc3AeBb16X0JADSZZLrYp/nq1feqgQLlx645C
ouz0xcSvUFwAxWuNC82Ukd3u8XhsbDSpVataI7SrQtattQyIV7/OBYQBgLTw6vomCGdhH/WXdl/K
+diOnODGtFpl2qVteUqflyZWiBgLLZYec1vd9x+zwK2WUl3xkiIBFGOoOsyy4drIyCpnJfIjMwf6
xUKWUv0rKPVurtsOSx9NYoyG4xCLp1BqYQurSixsjMJJspE6wOwatvs0z2bIXeuzDtfWC9cq4LPD
l0vmpmkGS6tH1dKGlTj20FC4EeKqvy5VU970isj6LhmZvEL1DcHz2FWkpSMqj0UnBhNRaoIHDYhw
AI3AT69bqQ7BJxJ6QETOcmPTpqZ/LJtFR12KtRWNHZiVscc0BvoHb9c5xUtBcUZ41zoK1GkruG9Y
T0E0uzDicXCNk3NDNWEhNpnXXyWIs8hUu6JqJQKC/IIkb33d+tJjXiUQHj27wJHHCZVTbHmcJ6Mq
nVmsu+ALO3kQqytUAJFqg7IAyjPyFz83miuDpWZrt4bHoousJ4yLQKQxYfhaem10fvgUKtSTIIbS
8XI9WgZRKd25vizrCJRkymlJQQr6DMx9FCPxR9X8VY9V/a1lOw+WUyz4tMx1ZlqgM2Xw6jV6dnEm
XYp4qI46eHsrZDpOqPNn6NZkcDWqpl/GftrhOI8+KIKJ4PfXsOX0yxqBdBTOKxmusFUuTdcn6ICR
WzykPjSGDqSz1Mn5EvilNs98NtMRXQZ0nj2ceWNNbs4xuymI90S2VtBzs5Q95ZpWSog7UY79UCzl
Z3Ap2usg7bFjDixtsCmF1FKEKjViTbgyW2PaqlA8c1E2z1GoiE7gtg31IM+/kTqMzOscf7m8jtPH
OPeDeQPvheYP5tatEVu3uhJ1p7akJ48AIGCoF33jjxpd7y4px2eLyodfhZrvQnVEd+MmAG/QSkW7
AVPzdQv+9NnoBWmc2toplFlvHQls97AjpYcupmg48nwT9eK2hlI86pCQWSPS7ahEkkH7bNtis+k7
30GdPRL0k07PWUiaNnlAol2GvVGYwAQFhJSjxjvTO+IoybGtmVFKwaz3DSy5bIs+phfTarRVmgRF
+wgivDjDWeqkMpVyIWGuO+kkOKxmCevZwBl7kyFHiGlrsyHo9CYgflWwbnK4sFOW9UQU1FmKNCbA
HBjf7gMl9sdUsk4Nx8GNLCnp26uOZ1wkaZoq4ywVpZmbCWvWRJy1ZFidV1HGugpXv0UUSWwq0EDw
4Ps1WozNTOlK4cIUO0W8a9LeNFY1GiNzQ08t3n0Sqs8EWQnsPyWSvrBJZXN8OaQnQ4NTsOrBXiJC
agbWY12h3TtD86C/L9S6ubRCzZiofdUfi4VwHEi+dkEw2a18y6c3JBbBpsDGjGiu8iMIsL5HE97B
uWTU5JpyFQaSs4iKsiCkpA7YlP5a0VL9hBWhnGqZE210R65zhM4V7zblLzZyhG7pmDizP8mR38U6
TMyMu5DI+jIBerbhe6XuIAmgGrFEqs8DkIcNXErdPFYFqRRHKeqSGM0S4dLtRiJ90kpxeNlLupxN
0yZ17mJ4HxulCHpxLKF/caLAO4RzgzIHrVI/QksHGWGYXqWmj0E925jAaYh3jYMsd9Ba70W60oGd
ujdIu9CJSFMYAa6oCqBLCTGAU+JBEEYn9Df1geMQHcu1bpyj1aMiN27AkR77URw9mp0nPThpZR7r
VmDcVS78P3q9Ag0G6rnJGIuRwB3beBK3Y5VSlUXRt6XnlqQSnhl9Y14VXe5C0qArO22p6gG7RbBA
zTS0dix4lti6odAMywmOm53PWbW2tVeWECQqCOam6s5DE+xH68FMlR2obtpzRulkYceJsGxRqBkH
kbAUU3ehat4JqBIU//Q0mmAbU16KTS7gp43eiq2FUJZEWxmH6HQjjLMkTqDCr1b9uME+OiE25E5W
uhY/i/SUJh4WibLegmQLCLhJkdG+CC20ZxL3xspBezcuXG23R6YhdK4RDzFGpIPNLPdLFIjkGENF
85hCEEI/2KQrXtnOSEYe6IdgWOEj6w1Xs7c89gbRuS8T8MAiqRnlYXlSVoY+6eFzwVlxy6WBSMg0
aiR8vkEsgvSLFGzOEMpEPoD7rGPAKfhGwxnNZ4M4sxi2WzpxE+yCFyV4jgkYgNO+MoKzRokSqO1i
f8y3B8NNwciSrUcaNU2X0xG1ZGXlx4VzYae0GnZGcU5WV8iKVxUi156ejwQMIGd9VAQEpUIHWxXu
GY1CTbIxBgw6ZSxYFSJORljmG72rfA/6OONrolsyD1qBzo2C7L4qGPaXSpKr2wKWmz/GCmfg8SLI
s27xmEknPeS/81D0I3eqO6n1JVSjdotVjr0u9L7REH2BotEE2i2N2cqZlpi4AervSXBWoiLBpEod
VLl0RekXaSu2IzYO8QaKTnhZQlwBEoQuMciLICxW8JZKYlDYKix5dXqjquWlQutzLpbmVYkU75oF
hoaVl5qLNsy2feopgCwGKACaWpZWWFM4RvWT3FUuggpQkk6cSgF709uIIrhiCv8WA4hxK6O1NYLF
UN/zZWGEqKUAAqD5zJEm0edtx1at0a1byq7lrPxexo8UKVTwkK5kTeHKpWvJYc1nFRKbLzgChXdJ
iECBp5dVDM0CQrBJ4DJo30SDi42vBC8V1v+pvl11Kci67WPk4TRTlLn3tXxbTNuZ+lK8/l0FbrJ9
zLd/YHH2x8nW2eZ/LLb1U+h9fJaXspyhoImKEyaFLzJFKsMUZ1/KcgZuvYP2saHQYjFN2UTd81tZ
TqRiR5XVfCnXyW+qcuiykryKNF0Rx0M45q9B9d7V5DRLJPMFzgqIlRt5r9Xo+yXBKfCcaZPiOei3
c9gDM6mQkdNR52/G6YMWiPResV9ni6HMaHJB5IIZiv3isYNCcJJqhT3FVHRWG/VFB72+CAwWZW3W
W9ldRHBYNtTmZoLRnzoRW6Kr3Ib4C8peu25DrEvx+PuTu9rvWwxvhLsCRW9SOUXE6b3Sp516UDWi
zJ6mbocydLbE8K0cN2AOJCef9no6NgTQIrk+GxJ6y6knHR5bIxsZEWT7VTn9E6lHQMTv3gl3ZMoK
bQJF551og+neW4R15BrQ4hBDmkLUcvEaUpdOrKkXiDLap1QMiCk0ASZjWFco5+n9yksIC8tew1M4
qNVl78b3AmgMTEukcK1Upr1WVVw2DVQi2ypnS2nujfZriNxAzf6rJ/Exe6IXNCNqHKMu1kYydEJL
F6ZKgYLGUFfFlSBL+knmauQp2rGIUoSV+rMUIQxk6Y6tgGTRhcUlXDRycgFmbAKxeqJm9Vgzu6kg
VpMGgggq8itHt+dVlmwKXV54OKpm+W3Hto47wLivH4R4rRugN9VGWaWY0srqIrC+1FV9U1dglHMg
5eO0NZZq+QVA2dLswEHWyVzJy0lUsBaWznmv0tzyT0JTA1zZj3G1Ysm0VzSKJwFkJ8tG3gg7n6iO
V/QfZy0YVT1wonEVlbMhb5kJDUo1uNpRKh8P1ZxKzY9rtKgL5bk1mompck1YdGlSz5QMBqp2QwV9
5YNNwINuKYUaaTWyRV49c1B+JMhd5EUzBnTC8HAZS4V631wkuXbO+6TSqyyqUoeK3dRUr/ADQ55B
yh5c41SOsw0+MlAYzHGDlxBNJ/JgvszanLJhjgXvMmiShZCfIJwyo2a4rTEqVtUHbJzuC5CkOW0x
tujAsU4LFI2sQVwpXphSPY5MY+ahZebYWEqJlpZeeqV9D8dLOO6wUp0YVXBKabS5kLHSKjEBIOAv
beuMMDb5ioqdPejsMGhRTbsUsb3wqehi9xw0QbK1CCkp6EAER2VtcC1FyAEa1aUhVfI1wJka5XSn
uqOgmICdsJx50wxoGdRMnC9RGsQgW6F+gJvHshdiC2xIW6uiSzPoqpkEYZFeWg/FL25alIHSVG+3
sJzCRUy5mopiVjvHbp16G6VSTjVYKed5XxsXpRxls93C8T+b5J9skugZsGeY9BtVSaOdJMnsWr/u
WH28X/7xX2ygk220jXdb6cSr3u6gH17ix2YK64i1ji6SaHAb3zdT8cg0JI02LTv4YATKsvljMzUQ
oKADT8VIHvbgHz0udlMVShwyzOrulOZf6XFJyvvdRKPFRaMLyDsIDQ0Oyv7anWEO7Ds6YnlUNyq4
ydaVNHNm2D/kQNAInX3CQaCoFwqcciyxx3gjF5nHx3hjI53j2QKipOogaYlmZE19Fq1E3B6pmyNR
XKfmyC4QYDUfuladuCkl1Mq7qZp72StRtaBoLvaXSgpqT+5OFTefKcIKB2Hq7+T8+lUtnziPLuZs
sUbCH/AJHSd5hQjnM8bA4yAn1YQwJelLzccqjT7/CbS9CXjrcUi9L4IojXBfBQ8Ql2thLuo+kHPc
v2FbhSct0HYLF+64eQB3dl3Q+4iyHn8Nx4Dyr3TptDCQaIy/luGpbtblqKoDaHQw7rE8BjFKuo/M
oyGfST5oobBf0reZiR0gLaosgYikhU6W3EqI26bpaVHRJKJaPKkEYQq+/Ayrw1EL5gkfIBiyIGPH
cabe0bshnpGndeJME5RjfbuZqWQ0nYqMC+7fvp5PwqA4Jmk7K3XlBH7C18DQ6Zxzr03XaaNUkr+g
GnmN0OhMRtjDAZWFPodK+0s3ohHIDUr/rnfmIOcGHRyhBdX0TjIWfL89fvPZfBQ+/aRBP3x3APlF
2BmQxn+KVIJaLFovwcah7aPrvMTDSlWLs7bWFi5JCl3ebBIa+qoM4nmYnmpRO9eQ8iwR5ph0IrYM
YLZjiuXWUvfCRSCIM68a0lgKe5WtnCl1Mmtb7VJR0Wfz/WKSKd46i9dipc7zNF5L3Uwic4m7dJR6
/bkWugvTaKY5LaSSV5h2A2Beu9CCO/RBZnaljREtmDl+MHMkd4wsKGZTyiTxi41psbticYbwzgL6
71mu5fTp1LNOtDa66hy3XTWyWqwP3fIK5OWYKTnvrZUq3etaDWynWmV6fyImdGlQZiUHNVqAe8zK
YBDCrr2NGR8bGT5vNkCeyHyIQIuHNCGcphhqKgQ1QdVvehS/TNPedqk2SyhfwxFnsxeR9RGkbsVy
cSPLDmKrV3KeH+e2uiik5ipu73t6dOtUhv3gx5Jxl9kKBlJueEtjEUU+aQ5HdCgrqmxWMPzoPoot
91hTe3RQvhiZdqJNLOhe66zJqA7197+fJvI+FORl6VQMevYkFIQEA8nobfTYJyjIAg3DEzsJnhys
6il5zu1cugc9TYyVryQjv0Bw86Sv6lOnQJupaU88hOoQ9M1m2AFRtrD8iV+ky7y3Tl0k53KvvChM
ENZuGZz5bv0MZe1PZjcInp+jXoP5zQLOBiPh1rl/30WaAZaUiGAyIzeQW1PQRuKG6Ue2FeILOYGV
Hbq4rbAuprjcCRgRjjKp2hKpt2k8hwiAoKkATyjPIOakhsGcdeRpgtmeUfnkEHp40nn1JQsrMl/I
WfnVZSpI1z3GvBFwJUfDUFwtRrZilpPEzWkseZQ3c71MKGiZLI21/CxWIAycshSwjmlKJmOKyWNK
U6OuzxqzWqe0RUaeHhOE2P5M1637zOhRcAnqK10KT+tQBdyupc+x4LtTTUmvmlJ4tlBGGcPZeca1
6JJ+zG0EkTavkdrRpGdkOOdu66A7yx042TIn8+9Na1y62pcmkubYjFojA50xV1h20IaSqJkWkCHE
ZizW7tgLNJD7MshzCmd2O4208hhfurOiZPdIRRn/eGshwMmknV7d+Hl5ndEr0WP1tg+ya8drTyvc
DCcIxoFRLReKn6FTIi60LL7U6GCL2K3GJexxMb0M3XJVycpExy4t97WJ7ptnTiwuk7Q5a1RMFUPY
Gaj9DbzVSSVClkaOyEMPzHHFGa9+I0qIFteDPKx3g8PiojawskXyT+uOxWRT2v206LRZaYWoJKKc
XNz69Ljwjg88c+JWaysdOnr2DVEf/lSG46FrLc0yPPPMoJ+6DT18IIXPQKToyOpnFeqOWe7fZRFB
tkV9ajFga8fUreDD6CBDgPqfgwGnFpbBn4HoP7LS+szTkMMOkQUQZFDr0dIWrBu1CEe2kDyajgC2
ocdwObE38FMGsezkrMyCBWLIMz9JL6NGv6D1uVblrpnghzYCNttBxZH4+5KaI4B9H7kbp4jZmW59
ucHrvl1A3kCAIvZIO8voWnHjW6fQNm2ufAlLJAg1/Vbrs6s2qsops3qZ2ehwy8oaGrY+bYpKpzfn
rLtWN0ZV2XWT3DHDqab2G1ylqHAltM4JL4xc3KrwAaZyk18kSrcNMjceQW+6FUN6GhLuP2D4u7Nc
La/r3lzVBq6uChoBQHkRZfiC1Tp6uVJLyuhfoQ52W8nVWmzbh6jtUd6OMSMOlQXN4UkrimeRjkqK
Zn+JygYAA6Bp1boAqXnsBHf4iY2w5RtbtntS1N65Qlm0Y7arKLH0nowGRzduW+uy7RRcwuAClvjj
SdmFLTzUgfls9eJ967QjhyaPVFlffXImLzIQutK0C9t6QvRhZFjo7Z3k5kkqnWjKaVxdIN1xhjjM
pEJAXlcuahpYeKJfRy11Z6IOaBpj9BxHNUbGsv+EVDiOrOY0KG4N66rRXPgF6kgJwSa4wIHuKufS
cPBqhM5jqucI8YzQI7pIKpnpIhz74gV2U+nI7SEnQ23q1BFEjoWnq0usgDU1miJyMrIgKqX6qdR8
JUEbR4ZyW1bgRDu+60BG2uksapuxEZ6LDjLirJU3mY2mSuVpE8d7aLBgj6rn1qdyn1oPLVLuM9Q3
HoRUX6AuuAg86bFu/JKEFAwvEk4TtL4c+jfNhPLlqLQSc4lasEFz2UKm2om+eJ0AVl3u1EchR0DM
xCM0UQxz1iT9WsvjK9fJjAm84SsrEO6Am98kQX/Vt/5Zb5cGAjI5xhmxQi2jDNACDM0Y2Qc0Quom
/ppU/dzsjUUJpknH1nMsmoRTjtteCrBo6Pel00ZUEaFstiVyE5WUAyuyJeAMMfo9Bk20eoVr+JPZ
VVdWjEBU5ssL34eDkBSEJha6FFMbqjMypfbEr8urUOkJ7agb9+oGnbXnQCRTl+ZOqa9UFZXNBBRQ
g2yfpB67mXbSdeXcVDJ5otqKg+p2h+ZTowkT/K29SanlwrhQLWAKAfpr/+n2toyIK2Faqln0beiK
EYFdeWJ0m/cgzaIEdJVT2BeKK60YG29qQzoYyakNeZESNWWECpFVweQikX75TyWtQ977NUFyxkNK
pfjX/3nNgwda8t4/pnHpld05Wm7dxVMBCfP3P+VMLxjp4URniReXV8lPp/i3fun3J3qlTr/krkyY
uBzuz6H09TaxBNP+Jpr6fku7p/ndGcItD109UjuW5SMsp6jJAX59Of7jjzCJndcfG9aRgn8ImHVT
3B0ALcmN3wzmr8bg94/3bah/N5Z7D/DLGrcBThvpjn9vGN6d5ccwSNrwnDL9rcG8aDj2h0E9At5J
NRVQ8u4gTf5cw0Dmbr68m3dD+vNc+OUgyNaRZKETrPJ0b+eAfqRQmwfB95nnANj0A+cAn4I+WLBJ
xss7fj8H8HujoYB8904sYzdFPtkcAFV66IegSEc0SzWScZKt4aAY9nYuDH548AeG/s/u+HTrgUSP
wWSy8gHvFfF269Rf+RiUIx0jUiQpXhdGKl9vBsLUjjQdJQiZYvjuIG39ZLOBFf3f3B1+uSIoCk9p
wI8QpddvYm8QDO1IEincwNJ4+fEnnA1oJR44EyT1CK6AKkMBepnz7z4J/UhijOhuvU6Ul0H/RFsk
pduB2HLQ5yCJRzR26XZCq3g59meCfqQC9eWLoJE7HC+L8ScahEG2BT9HBI7Y6Kma0ww7cEj4OKjr
wH6zGJjdsT8kxhGULtrhNLZ3x+ebFzARWdUOmxfSEeRuRmBoT7xZHw0ipkGtxzQ+X6g03NWBjy2z
MNLRRlvodR98tyaYRxB68IBWXr+WT/fu1YG1eeAgSNaRShUeoAFI/+F4NwgsjCJkK5pbL8fnmwki
XT/aaweOA2JTEERJkxTYortj71OwFBp58H6174Hl7nqfaG1kFRvG4eCQiZgI+upAl/1wHIalAqAo
VfHvP/5kIdPLOBz6XciImeHaQgT94V5pqUd0cyUD5+WX42X+fa75ALlyEBs8aG9gkYSkifPWgBB7
szdY8hFabSL83teV4dOtjpAwD46dZfFII+RQYXR/n+5vBsFkFuD+rLJmvMyCT7c6IuiJbN5hU0CS
jkxLBvwNsG93vNsiEPcj0wT/8PLTYQf5XEsCyb74Mj3/fl1FAcmhwrlHW3PvOyB9Il5GAF98rTh8
vu+AN3Po07Maaih8AAD8VlfZHwR2R9JLsKIgAYbj030HdJ61g0MEkgGej8TjwxABpju6X0Mi8fqZ
fLpEmkKH/vJm/v53wGIgUp4R6eTvTwGeHhzIoEjx2T5/bhdMMqn9oeugccRurwMEePfo1hGYBjRA
UBDYHfz4cy2AxIZDLHDwB6AcAeUYsu/9yrol8f+JPb/XGz/f5w+a7uWt/P2Zzxq4q6pKTP7dsb8N
moQKuk4f5lut8dNtBN+qqocOBFshNVPqMCBFvs33N0ER7SZWgUEH+OWng3jH5/ocgLAP4r+HxsUE
fkA7jf14wDSOLDRNUOj560//b2QP37uSY9cLH3dNS++peNP5/NNf+NbT+/kEr7265eP//Y+hJ7n3
i0MP8+XUT7te6/Dvf+2VnHf9xDc//NZf3F3n9c9fH/DnS+9d69tTffufC+8p3+ZfYTrsLv16m6+C
1PGjC/XlLN8+PhXuXlsV4sS3f790YPdu983r/+35fyF4/X0QfmLufJ9VvzvtryRzDjztYpt323j7
7bF3b/Klp/jjxfy9G4b3sP3qbsMPR/qlZXXoJVbbKKr++F/bKP3ff6y3hQumYu9BXlohh15lvc1j
uv7B/iDRDeMzPvjczNPw3Yl3VftDT7zZBoW7fWyentJvd7l7ty+130PPfrx9dLuPv6GXKuuhFzh9
9Lj9t3f+mpsfeuKz6rH66j7lebd38pec9/CTx/72Yf/Euzzy0BNfbP1tUbrbPRTIkD8TMRx67ksv
CLw9hf7XzOfQE19tIy+EXvhYfbvJYQa+ZhSHnvy6LGEtfrCIU5Ed4rZDz3+DC8Efo6fY2YbfTra7
+5c44NCzH2/RP2PBKvO9Of5anT/07PPK5+x7lNABLrODShx87mTvjr/DcA49L0Sa7zSaE+9r8sDb
XRYhBNXi7fjTcIV/+g/M+v/Kq/jX2xPJj7QjJhz6WMden+T7/hevmRWp/qEnv0I0tNqfQT/StkNP
/jHh6dtN7/aSIUXc0YwPvdZAQR5e9buzD82Jf2CYjrfxME4fnPwf2MCPnxxinG2391XwFl4bK4eO
zOQpdL2f71wF73Pwqb9/b+9oay93r0qHX2LMjvXoQS/fD7N3o/NPfMToLGzL0it+usIrGOgfeL+7
fWYbDA/ybTx2c//1Cv/ATrNiK/jl+f+BfOTqiU/LeR/j/yhwHTqPNttHxuft4HyIuTj0Mh+vR3+H
gPnbjOmjfPM78PXnLPQboPWjP9tPsYff+Bo+bfN//T8AAAD//w==</cx:binary>
              </cx:geoCache>
            </cx:geography>
          </cx:layoutPr>
        </cx:series>
        <cx:series layoutId="regionMap" hidden="1" uniqueId="{E0894AD5-34D2-46C2-B9A0-04AC8A283E45}" formatIdx="1">
          <cx:tx>
            <cx:txData>
              <cx:f>_xlchart.v5.4</cx:f>
              <cx:v>February</cx:v>
            </cx:txData>
          </cx:tx>
          <cx:dataLabels>
            <cx:visibility seriesName="0" categoryName="0" value="1"/>
          </cx:dataLabels>
          <cx:dataId val="1"/>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AC1569F7-D6CD-4618-AE1B-EACC3072C8EB}" formatIdx="2">
          <cx:tx>
            <cx:txData>
              <cx:f>_xlchart.v5.6</cx:f>
              <cx:v>March</cx:v>
            </cx:txData>
          </cx:tx>
          <cx:dataLabels>
            <cx:visibility seriesName="0" categoryName="0" value="1"/>
          </cx:dataLabels>
          <cx:dataId val="2"/>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AD47060B-E1A5-4515-A871-11C0D6569A93}" formatIdx="3">
          <cx:tx>
            <cx:txData>
              <cx:f>_xlchart.v5.8</cx:f>
              <cx:v>April</cx:v>
            </cx:txData>
          </cx:tx>
          <cx:dataLabels>
            <cx:visibility seriesName="0" categoryName="0" value="1"/>
          </cx:dataLabels>
          <cx:dataId val="3"/>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39ABC797-BABB-47FC-A2C0-A7F9D8C49B66}" formatIdx="4">
          <cx:tx>
            <cx:txData>
              <cx:f>_xlchart.v5.10</cx:f>
              <cx:v>May</cx:v>
            </cx:txData>
          </cx:tx>
          <cx:dataLabels>
            <cx:visibility seriesName="0" categoryName="0" value="1"/>
          </cx:dataLabels>
          <cx:dataId val="4"/>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674964F5-F5D9-443D-B5BF-E027E876539D}" formatIdx="5">
          <cx:tx>
            <cx:txData>
              <cx:f>_xlchart.v5.12</cx:f>
              <cx:v>June</cx:v>
            </cx:txData>
          </cx:tx>
          <cx:dataLabels>
            <cx:visibility seriesName="0" categoryName="0" value="1"/>
          </cx:dataLabels>
          <cx:dataId val="5"/>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512D65EE-95F9-4820-AC55-D4FA26589476}" formatIdx="6">
          <cx:tx>
            <cx:txData>
              <cx:f>_xlchart.v5.14</cx:f>
              <cx:v>July</cx:v>
            </cx:txData>
          </cx:tx>
          <cx:dataLabels>
            <cx:visibility seriesName="0" categoryName="0" value="1"/>
          </cx:dataLabels>
          <cx:dataId val="6"/>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F251EDC1-4813-443F-97A0-921B26F9F55C}" formatIdx="7">
          <cx:tx>
            <cx:txData>
              <cx:f>_xlchart.v5.16</cx:f>
              <cx:v>August</cx:v>
            </cx:txData>
          </cx:tx>
          <cx:dataLabels>
            <cx:visibility seriesName="0" categoryName="0" value="1"/>
          </cx:dataLabels>
          <cx:dataId val="7"/>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22C956D9-C7C0-4099-B9E4-0B2CD7994719}" formatIdx="8">
          <cx:tx>
            <cx:txData>
              <cx:f>_xlchart.v5.18</cx:f>
              <cx:v>September</cx:v>
            </cx:txData>
          </cx:tx>
          <cx:dataLabels>
            <cx:visibility seriesName="0" categoryName="0" value="1"/>
          </cx:dataLabels>
          <cx:dataId val="8"/>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7AC1816B-72D3-4689-9B2A-95902F844F0D}" formatIdx="9">
          <cx:tx>
            <cx:txData>
              <cx:f>_xlchart.v5.20</cx:f>
              <cx:v>October</cx:v>
            </cx:txData>
          </cx:tx>
          <cx:dataLabels>
            <cx:visibility seriesName="0" categoryName="0" value="1"/>
          </cx:dataLabels>
          <cx:dataId val="9"/>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AB55632B-A3DE-4544-AFCA-492E024125A0}" formatIdx="10">
          <cx:tx>
            <cx:txData>
              <cx:f>_xlchart.v5.22</cx:f>
              <cx:v>November</cx:v>
            </cx:txData>
          </cx:tx>
          <cx:dataLabels>
            <cx:visibility seriesName="0" categoryName="0" value="1"/>
          </cx:dataLabels>
          <cx:dataId val="10"/>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series layoutId="regionMap" hidden="1" uniqueId="{B7BADD3F-D254-4FD3-ACA2-5BEE14259E52}" formatIdx="11">
          <cx:tx>
            <cx:txData>
              <cx:f>_xlchart.v5.24</cx:f>
              <cx:v>December</cx:v>
            </cx:txData>
          </cx:tx>
          <cx:dataLabels>
            <cx:visibility seriesName="0" categoryName="0" value="1"/>
          </cx:dataLabels>
          <cx:dataId val="11"/>
          <cx:layoutPr>
            <cx:geography cultureLanguage="en-US" cultureRegion="IN" attribution="Powered by Bing">
              <cx:geoCache provider="{E9337A44-BEBE-4D9F-B70C-5C5E7DAFC167}">
                <cx:binary>1Hzbctw4su2vOPxwng7VxB2YMz0RG6yLSndLsi37hVGWZF5AggQJXr9+Z0mWx6rWdHtHO05sVThs
l0iQSSxk5sqVoP55O/7jtrjfNm/GsrDtP27H39+m3tf/+O239ja9L7ftQZndNlVbffUHt1X5W/X1
a3Z7/9tdsx0ym/yGQ0R/u023jb8f3/7rn3C15L46qW63Pqvsu+6+mS7v267w7Z8ce/HQm+1dmdlF
1vomu/Xo97en27t02r65aLZ392369s299Zmfrqf6/ve3z859++a3/Sv+4e5vCjDQd3cwFpMDRiQS
jMnw4YPevikqm3w7LOQBllJxQpB6+JCnW59tSxj+82Y9GLW9u2vu2xae7uHfP45/9ihw+OLtm9uq
s343kQnM6e9vN/Yu2759k7VV9HggqnbPsTl7ePDfnkPwr3/u/QCmYu8nP6C0P29/degPIF10dx0s
m6aZnmbp7wOE0IFUGHFM8IsAqQPBJRaYPh4NAb/HtfEI0M+Z9DI4P47dA+bi06sC5njb2K3fGlg4
v8pxED0QKKSY0pdx4QeIC4UYIS86zk9Z9DIsPwzdQ+X4v14VKu+9h8j760MaP1CYMI7Qv13ih5Am
wwPGOWFYvozMT1v1Mjp7w/cQev+6AtoRpDaTbu3dr/MbSDgcsMHqafrls4QjGaBDEcFcPvoNfbr1
Yzz7KYteRuaHoXuoHB2+Kr85zMotkI7i17sOQY+uAxnlxWQjDjDhGBH+jSzw5+D8Twx7GaM/XmEP
qsNX5kDbsuzegAO9Od62aZk1TxP294kBAeYGGYax8Bs1U88cSbADFArO+dPhPayOHiz7P9uy/n8/
Y9vLcL14kT3Ejo5flXOdbm1Wd78QJwxEgVBOOAkfI9pznBQ5kEJJwZD4fvhHAvcT9ryMzfeBe3ic
AlN+RZx63eXbZut/nd9gfMAV5ur7fD/HQ6ADpkRIJJzy+Hm69WMC+gl7Xsbj+8A9PNZHrwqPj/et
f6PvbbItnibm78cyIAWSUcRCIZ4FMSkOlAAg6DeqptjTPR/B+EljXgbk2eA9UD7qVwXK4baZtvYX
VjdYHSAlkaIw4T9wZ8EPCA2h1qT/gQD8tR0vY/H9AfZwOLx8VTgc3zfb4hfCgMIDSpVC8PkejJ7D
QUMIVBTxR7qGn7vHX5vzMhpP4/bAOD55VWBcdDbffnmakb8fpEh4IClGTOHnQQqYFgAgQxV+y+B7
Gtlf2/EyCk/j9lC4eF2haV39Sn9gB8CjMFH4W3W4l7vpQcggXXCMH91lL138hS0vw/AwaA+D9esS
Wk62d1vzC0VjKD0UCpHECoLTw+d5lhAHTDJEIU08hqU9h/hrc15G4mncHhgnrwuM62ZXX/xCpwDy
JCgLQfN67g0Kwc+xgGL9WzG/5w0/YcjLOHwfuAfE9etK1pfbfNt6ULd+XYrAHFY+hQAFJd1LjrGj
uSHC0G95dIw9RH7Kopcx+WHoHiqXr6u+uL4vtlBc/Eoyi8QB0FXOFHquNQp1EIZKUsW+hTE4/GPp
/VOmvAzHD0P34LhevyoSdZrNVbMtnybm77MoiFYkBLUDKuxnSUPhA0l4iFX4DYy9pPEThrwMxfeB
e0Ccfn5VQFxvy6x4c7a9634dFtBbDBGHNol8jgV0fWkoQhwyYLrPPOKnjHgZhx8fYA+K6//dktTL
atmPjcRnZ/xPO/D4AJpRLJTsSeR45hcQpIDycgEa4WPO2NNxv/XD/7M1L6Pxbdgzw/93N9dPtqZN
t3fD/X39tCj/fjQCD8AC9CW17wFQSVCsOOiyTzd7VJx+0oqXJ/3Z4D0fOFm8qnB0uoXWILQ0/K9k
skgdUIZDSZh6XOvouStATz2UiuCnqmMPm5+06WVsng3ew+b08FVhc5UZk/3KlA31HBBWAgnhJVYr
IVsIsasFv9UZexHqr815GZGncXtgXL2uftLDfgCovn9pEx2kKGiRhxjae4+I7OVvdQC5m0CP/Rte
e47ykza9DMuzwXvYvH9d2JzfZZBSngL8388mGLaWIBJSCgHs8fMsfkl6QDH0OaAR+GL599fmvIzI
07g9MM5fVzl+ep/Anobt9CvxgM0kBPpKRLxIrUAgwQJ2z4nw5VbfT1n0MiQ/DN1D5fR1iehnW2j0
/dLYBRpJyJEEUerFnoYCJ+EgkIhvdDfcK0F+xqCXMfn3yD1Izv4/Q/Kfd6B+36m7gN2Ky4ctvj9s
Qv3zow8PDduP94b+2YbHx6Jhc/f7W6FC2NgT/lC67C7zrPb7QTx/NuIeRDS4AD0AugziFvRHOGxL
4aBFDtAqhiO7DV8EhEgEfUNM6K7ut1Xj09/fInYgEQXnQ0AfQKgkUPO3VfdwiB5ICYoN0A4KnXoO
/PzpAS+qYkoq+302vn1/Y7vyosqsb39/CwykfjzrwVS6MyzkeCf1cAERGnhlfbu9hC3ccDL6v1gM
vWXFMCzzJKn0OKTzKs49jhBKKx2U+Qga2vdt1S/cD/LrC/eDGzJGQ5gPmIwf71ckpDW8CIflTNtc
zzT52s91rqchGKG782d3wgRA2r8X7N0WCggYYQLqyOf36jjDhKTpsMQoNFFSMlZHLknRJse4PjVx
0p92M8nXBfZ2kbhG3fGi6i9aO5pNqWhXahcYdBROQx1o07XUaKOS5iMtcjHoTHJ2xnmCjroQt1+m
YWZx1CIRc52PMk10ORej0AOp7oO4I5pLg65L2fh+RUTm0LGnTXiRFbhNojab44XPBb33PK2WrRzy
PpJt0X3txiC9T3gWL4wVZFHFxXyhHOZEezcla9d3eWQ637/L+RwcO8iv/aGjnbHapApM6UQcf5Qy
nDONUzcLnSWFSHQiJ0F1kARiXc+kqXRZ5IGLOjUko25pgytNRN98LfOgORIt34gE1gPqO7wMhD2x
E7+2LDP1wuQkPpqTYD7OMLMX41icjCn2SxqHfZRk9U1QpnkkQ/wup7NdWyZOprFrdKZwql3duIio
oDmZ0iKNwq7rozjkrS6QKtJFwKXVmWFmiYLRHAVTe5OpLtflSM1iclmluQikHntx5m2er4pWRWlq
6oig0S9ZoJZ9bKe1SfA71GS6xcHl5PoF7DdqNUdjuoYaly6KUm2wQ31kagK3b5pchyj5avNMadbl
8J900iIcqsO28CrqC2F1lbbhglO4OeZluOhl+G7oUKu7qgHXARE3wea0tIlZYJ58GWJY6qgt5ILa
YJ0N4bvKNAu5m1FDUrWIaXrlUZ5E4YjvWBefICM2rsqLqEDlOqxHqbMhqSPckncxMWNUlegu5+WK
mNBFZefXJMy/Aic2SxM3Nwy+9LE8IyT/alR2UvrkKKkNikwfO92n7ipp+DpgrZZTf5zGZu1JcJIW
Tbas1QTrbpR41i52LjnJCR3CRU7j9tx5dpYF1Y3t8zoaCB01GYrjUI33vKvzhRkbvjIlgNeMctQq
UVb3flDLjmRGz9ISwNzluqPyDE9pckbi8Usatx/HBPMlw0MLk2GyiMfBdUySkykXYTQTGusqaOMI
i2oxmdjqkSfHSWyqNW/wjQkVPEAsdRjD7Yoh+xIzus5t4HXBiYi8qDStqz4qQ7g1H3CwaSvfL5qW
DREA+y4tJxXF1TDpoChaHZfgqMbh+doHba/jVlwPITypFeVJbwEHGtZfVFJVy4dY9S2dfQuLj2H5
tqqnJkvSb2++fP/6r+uqhD8PL2H8+4e7F2f+/e306Y2bPz1rfV/tFJl2/6SdNd+vBcZ8s26Xzp59
+UN2fUove/nz8QWe/3Dw55IrtEpBZuUQmL9H9j9k1/9qOvvipt5dAvv3BR6TrRKw44CBVC4JZkgx
AvnsMdkCpYVmBugjDCGBHtSrb7kWdvRQSM1wNoYynordJoZvuRYYGaeKMCngb3jZh/6Pci2F059l
JBkC2xawixsaYZABBdrLtp3leU/SsdtkjKFTVlR+WweJWvlRrG0Zyk019027LHysTtKxgggX8GE8
4j5xYVTUo6fLRrnKLiiZ/U1T9nWv+TyYddCElwUKFrkpIwuvZkQ1zmkUz0Ysik7FeiiGluhyQP0J
kqUH9zA0XjA3upWb4+aQjSO9JW3wae7VtGRNa8/dyPOjqZwDbXF8UQmOToQpUVQb3l3FrupXQx+6
asXTIRJZyAJd1A7NqzRzrNc1vMC1mrP+JPWdioxB/cqkRhwq0l8WrE1uSIV6uqwoS64LYexHR4N2
gTtbXvSW8EIHQ9t9aFxF3olsTrC2TbhUTV+d0jmhC5MkmfaCzbluKkvWXe/yOWoZ+ZAN9KQUw9rC
q0NXmZUzXvbtLks0yaQdjZm23vqjWo6QEruC+Qus+vYDMDH7Pi/GbtaoEPGnllX1UUJ6tuBJmp21
Eo1LD7n0U2NttoY5HY1WGPebuUdplLc2XTAmjnNbn7bcoKWVzBWa8oFrSy2VEFVgVsL0rJR5feGx
bT4kOXebogvjteMu+eBEByQiGXRtRHY8tmrKFyluSqtF16tDn5UnibGhboDTrOJepV8y30Lon3u7
obiI16PBZh2XcbJqmo4sFCovkwJDgmsbTVCYvvNtfYvHul20vKqvSYHoWTMV2eFcBnIRTJREsmJy
kfNulbk5ODNZLrGuWO3eewPTa4CM6n7wqdOy7tMV77o4EjPrV5Nw/lOPUXYdpC3+4PLSHsbhHKZR
1TsZ4XHI382tTxZNSckxEzKOQDjzy4rX9XJIUnEhUpS/t2Fr1I644ExLFdOjDCSFYll6Hp/MSVFF
jc8KSPppqHSucnJSl9WVUkO96guKNC0mUy5soGwP090DwUH5ULPIBa7NNJFl+DXNwmpeukQqv6A0
oJc2jWmxVnGZ3Dha4G4tZTzdEh74izov4kU7lraLALOh06Sh/TbN23EDmzzKVpc1zz7RgLeHTUxl
GQ1VGL4bB94shhLzDULeamIp5VrmFnMAYYivPcfTDRoS6bWdcew1DqvsEEsBRI7MjeGaTnnJlnUr
yCku0XA6jMDsSFmItZtpNp+RrOzQFW4qgnRDJ5esqKqJ+th76zaTS1u0LFToumi2CXbraURBVegi
gRcqN65tWXgud/Nilm4mrVrlhUjldZtOYaH9jv3EAMoNcA2zbKd+N1npBgoTG3lbD0u4DD0mirpD
aWQ5naNxtElUirRH54mQSa8D4YcoH3K3QLF1mnbheOmz8Gs+uWlpjcHR0OJ4UwVA9oI6xrpxCK/i
rp2ifornMyVEqkuSMT3N1K8ygyarEzayTCd8oAuiOnHVq3EDrBzVkQhidRQUXbmkeXzV5hKYRdF/
xDUBYsztSUPrOpKK3aGy3Ni+2QxjYtdBEZZr1iocjUD0lhBN7WmCiT3isGwuS1IHGz72JgL+A1Pn
nFyXtERaQVDouDtJk4BGXEJBMMfylKKwPZW0Qtr2pTsp0kEAqjS9o31brCW15cfMM3vWE8MOux7n
UaIqYBwq7TTr2+TcyFosSdFVl6Kh1Vljxzaihs3LGfZj53pMw/h9UoxXxtdOT94km6kbgKIJ0RzV
PN0xqypeiJEEmlb5lwrl5MpVyKwSm/SRSHC84nFBl9QORiOqkO5jFWXId6eu4LPTcRq6ZT6x7rpI
64u+btb9GM6D7hgyUZOn/jxOizZi8+SbiGVkwcocAgNe966Jkqm/pCEqdCiCK2vr+67LLsyAvGYx
MpDMvAeu1Ypz78HLEhl0ixSOaDcae0ORqjeBJNe0h/U/lYFmZXxXoHSNOqsugnkO75s8g5Ve1cc1
F51GA/c6VEGlGzN+FdYfd2UaRm4IAPmalFFQGkhaMUr0XHReJzFr1jEpAk0yL1bzVLUneRoIbduy
iEpcjdEgRKaLic03Adi9yvN4XqYFdWug0MOpTA0OIxkMV4ZVV9zH+VHBShGpsOhXeGjEUtKRLg0Z
7bumzdolEkWia17OZ7M3HV1M5cgOUxQDteyDvlvwHGrZiFKbLKbCBZAWYjx9yHJf6YnEw5lSpl5y
I8xSpYzdetd8rR0hi7CT7mjkMVmlCIi1RxTosunLC6YmrhPf4qOxIOZLVVu7ClkOLDgZoCijPkwW
RR/KQ1gJEAl9ELbL2HXiax1kkFHi2A0X0yiyIxfP8wYLlpzV3n921qUR7FdAx3EezB/GwZ0yK5xO
WXlaWLF0ed1pa4cCoHQff+B4L+gEIITscyUGO1OgcN+126lQBF53+1EpqKrGpXkaphuJ294vYjSU
fAFvl0/nrS3J+6ECMlS3VWYWA3FzCQSht9fWBdOySQt01yVO5SdTNSC0NJ7NhwHmMWTP3fKJKkjn
nR7CQdRRKmLplrjLylBbidIN60o5nI+0aBpdmXn40HJiLicRWlKAAMB7dlxnszyd585cpBKyIXV1
3OowJ8RHHvv2S0BwwDVL+UfTTlXUWzMRLUTAmA4dXF3Hgg+nKjbtZhjEtO4gQRxDFT2uirTAeib9
CJRMqCOoxwYtMbASUlQJxI3Yf1B5UC/4EAD16VQGNvZFE3lgxRoFLF+JERKfl5XUFZ3riA9qng4l
b4Kq1D0a+mINehTP9ChBKmjCiZUngmYSyBVPdNj1wb0UYjpqW0w3RVK5OWpoGFwaw+vlWHl2Xk4t
uWhJmly5YVqCemBWWVYzjewMxXmfo+q8VCWLZBfIc+Y5+2iDmix6Il3kC1evUm9bnYSTX9Zh6lck
kVcpkxbo22ebT8e98tvKo3WXgjCE25Ce1fmXvm8uVYDkSYVSFLFghgI6z9vLNDRQ9FcwcXNWR7bb
1XnVQINDG3bZFjmGl2UBFVwn+iMf2Es8dNlZGpep3ul+F32WHgoghRvISyYKPS8+NKKuYg1U0m1m
0QETneq2X9ZJHGhVNvYmn8Z2EeL6C4hlLGoaCjLBrOwhgrV57oQD1pmwW1HR8bJKwXXJ0HVnrQfO
uwpk2gaRBKFo3sgO0eTI9lAn3xUTrW8KyqtOSyMUXSvas7N6rnsMUZ2x8aOaR9QtVBnW2wnq/E8+
Lul8xeIAW7BPuCniKnGfEEnSM1l7cpalln8Z8lhoU/cdWSaMBF/61LRZVPIeil/k2VoFYbYQqegj
XOb8ipDA35ICAwXDqrzCduzSpUjMvGaF7KPCdexUjGlz2lWdAqkERMTPrJTJZUg9PQVRDCiFG4Ao
dEMC6siYLTkP5LUzO26WEb6FDQdGQD4aE3Q4hK44ygYXYEATpaFui8BcDtYNQyRlTbJl2JgsjExR
+jyiwFjaJUTL2q1gKvNB53NFocwgrD1q4yk5A5VDwXTiHHiDmOeloTJ+Z+tmvoHcRO+7ineHwN08
hhhb0YjULgf5JcclOEJnD+tJzRA+ZSbHJUg59gNnuTmdE0NhtfDuMsmVuulagq6zkgYr18TJ5RwY
4EwkbOzV3DlzjeYZ0HUZ5LaZFuERlwPoK46yKmKyFSepKXobQQHHltID60ibymtUDm4TEGobHffU
XxU+EzdTPHylcerwohI5hNemsNuUymE5sJytjZnGzw2ZmlTHY+dS3VoJv7AjTPsrVBf0Jh4FB7Wo
7ONaJy2Wmc5EPx/2siSfZ+PCBaS14BP3WX6ZoVht69aN14iO9iQHIdro0eIWmI1F7JDmYV8saVjg
RKPKQGFAZn7bcZof1kHn3ZKMMx6XrDMdZOYqS4aIjn76HMomOBvCuiTaxjlRGtvYHAc0d6e0E8Mi
nHF/F5bNnIHTtfIjsmHjgdPjgBxXBideZzhMbnA3TDHUlWNWRnXQNBxqvhB/kk1TXrFBms0QxySi
iUtALe1osGhpbFXEFHA5PfSqPYKo13aLcOrHAsRTV06ajQP+7EU9mcORDumXKa9wHJVx0Z/W+ey1
w3HZQH0s2vlYAksPUW2S4wnKxXpFBi/uQNtBJ3HGu6M0x41ZC4LnD75Jcb1EHrWHLBmD97Zl6YXn
Vn6pRuSvegSpckQ2cICoGQtYBQl4YVnlGfi8g0USNYnlJ3Nfo00Gv3KEazOWQ6K9T8pCS0qTC88U
6FJhFpxP+QjRXoQphTA+F8FX31Gb67bEqtBtG7KzWWUcCo6C9Kdutt2nOSXkSxK0U7uCNe/uJ5+Y
DXI8NlGVueTGjhnIECYVyaaDiuUrzvp+kZZJ4aD6yixauEyMyzjoTa+b3LgPqMznIQrsWC6LIJSV
hiw6LJWRUwr8oh3NwqSzP26bXJ3nMlaXMD/2bPAIeCtvm0+lG9BSxsTaRQP0p47GzNWfSl95p0vp
uyaKg4wtUTKMm4YGw5qUEAIWOegmeZSLCtZjXo/VOaV1dt5lODl0AWmlHmhCDhubsTYqRNGDSJkb
aGekGQUB0TZefShshkrNKvEeBWj6ApUQqUCxzyjVDnTtCZZC1kBhPE4oyrwaL6ZmuIH9HVd94N11
2TuXLbvRVuddEYbVRW/G9LCfMduCAC/g0FT4syzB48axwSzrEbc3nSPt1zEJZbkIhkpeVeFYXs00
Tz5MQwGpyPQi3ZRNmfbRLGR6nFhkzQqodHCaVAqzVVcHdpMmeRChjKTvm57jo8kS3xyZrAjzteqC
3umkkcOZVWlzLuTY6wL0/kuelaNmgrYbwXv5CX5xx3jVAN8aF2gM4g0UWzxZoZEUGwuMtVlBV6Fc
zB2szgjjqRLnDhUTOBAIedEs+2kduoFs+8k2m86F1VmIzKgHJaZS04YOCirSGihY2jZtopULxoug
GUqdFWy4FSTxd0ldBJPuclk2i6zrd5wX4sQWCuIe5HPrRYQZd4veBnjSIxsE8KJ8+pAMeYFA6wpU
ppWqc6jG63RoF2VvgEA7cOwpSvqZLAIh3SafO39NWZGjBY3HCrhZQWyyTgIQehGi7lQGdFwXDtoo
nezGm7oisTkvg5LDGm52cbPOwoksIKCTY+dHX17UpgEa0EMtna1HRycgGKKadaGAFk11iqslyeoB
FnOhZl07n9zOzUyOWylNuJRunEETLxOTLMpGNsdtXrgQBPR4mo6Gog+SDeybb9JlTKvpc62At4Vd
Xr4fnXL3zAxyE4Kq8ZExk34AdaObdI/DYT2EAdpUiPo15yAqTjaV0RzY7qtBwwQ1NaF5HmWlLcbI
tbJfTChuQWtkwRpyklsoM0ElGEI5V2IBQkEyGaPLRLBbKpK201zV7HpWqFhaDGVooviRyHq6moqC
LG2r5qt+nMKzYgBBDgem0ipuxynKxry6bLmKb6u5xjpjjbsqwnGqF0nbdquu8gFUnJ5klzNopKt2
TIuPVAX9GWiS43VVC7uB4nPXMgmq8DwTg1woW8enbRGyox4c/nryOyE0KKbDRIxZNGWj/VpJYc8Z
btg1LHugwjk9QllLNiOK/U3ie3pccjQfixmNhykj3aZLUqtLT+waG6dbwa6AlDfvBjG6Y2iG0pO0
I9Wh4Rn/FAJyX2ICHRqootiqz2iziGdkTurOZhetmCJ464rqtC3LRA8YlIo2xslXSdP38RgUh5TV
y7IpyBrI3RBVUKkuJ8KaE1/7T6qHtpgz7bBWqWqWaeXMQnIF/HSWHxUErFOb1sOGtdktbA0AvS2I
zZI0ea09YXpguDvCaZwd8sQXx7HM8cLbNIsSNBafczLY05mCEKkI1AiQHdrDylB/6PNcLAIv8xU8
T7sSGYXWolqrCpLnn9dxUGb8oY6jkoQhhXcxKbytyXd13g8d5gDirx0gkmxwn2EgnjuellkVRK7r
B+iCebHuMr8u4zE76oa0vCg6Vm6LcawXo2cdXiSJzA6zrhjfq5TAoxUPjBA9sEP1wBTHB9aY9Wa6
ZTudGCobeZ4/cEvkK3IYjxAEfesUXpMHCgoSBt9mM4iJzCi5CWL8PmFTt6lBJV4EMchvZp6YDnJV
CQ01cvK5f6C8csd+yx0P5jtGLHfcOE5Hny7lDCE9ryYQJtEALHrHp+WOWUP/OVs0dcnW2DUgjO1k
uAgWYPCleCDm446j5zu2rna8He8Y/BRM9ScXpkDrQUAAil+rFM9XnLXmE8NFvWViDruFnTwZPxbc
wSSxqmBnfoaaZD1QnnAY4uqbJq65vQtS3gHbZF3y1ZOucpDR+DrvW/8lVWSY39U9Ve25lBbxCxMa
QZbFXA6X/VRBBcxl7tFy6iHApbT/MIyYgdQ44SZZlbkCCZKAHOC2nM2CLmgbsI/O4+JCqRiWHifF
jXTBDMrOTtMshx59EXa0NsJQN38EBSlYjd6TK9wPwW2TxlB6dDJ5D7+FoBM6dUl24zNCNcR4eqrC
DHQV2YcfZZOAp2Tp+M5VPAftGrY3LKc5NMcUtuUuyFQRYFIkOR+qpoo89Nz/m7lvW7IaV7b9Ip3w
RZbs13lzzaIKKKCbpl8cDYuW75Zly7b89XuY1YtVU3WZG0WcOIcggggKLFtSplKZY4z8wHlj3pBl
Ce91LRAPAPRwCpf6jyDsvIcxELd89pGo3vK+yE6bb/JHMnhaRhwRhFRBfpzhWz7IH5lj8SOLzAHY
RQZlyy0HtOf/4jGL3y9RpT6sYvU/e8tUfq8jidR/40e3AgXvcys870asEzLfU9TuK6P5eW5QCb1i
dVtu5BGqI/YgWgcwB4+h5QSuemDZXJ73VRvlZj77q+eXO6RQy5uwoAlAij8Lcc8kaSwwx7+HoQAm
gz8UAqS//fyRaSddL31devMZl5bqlq1Tf14GdUjK9QqW49mBeIxfqNqguGcNJIq6bIyMpnM+aFns
ZUOQb5lZ1H1ueDQ3AJC/9lmo91mzh2IWjbaaIP4I4w1X8uizeiRBap8rfc6XGJn54V02yB3SlkB0
xIiNqn8L7v1bb+9/NYsYDtTcLcnlg8BrLRZwQauAK9BntiXXRtrd57o+d6P4/fXPeropOOMoOuIo
QsAHAM7lZ+loDdq8m/S5Qe4uNuoYNeb+9SGerhOGwCAeDzkQtravb+pBeyESHucQV9bx0G+1zSKq
Fm/f9N6318eykEvYfAAo+gEEGkGYioFjvPycAAnLmmZcn3G1LJZ9FBF96iZS3YtS98NRURWfXx/x
yddx2BXYchgRRGrUkC9HXE1m/KhX7Nz2a78fePU54T5WjFNyZb8/WaptJODCEi/ZNkRi7cCkn+pV
jA07647eoKRzKrEzXv+YZ4cIAf2C3gs8BbNK0aalle4Twc65GtXRMNajihlfQXs9OwhwXiFCABrF
zPqOKhuGAVVido78DlWYIqC3ogrHw69/Cur9SRKAsQUQm7UT+hxXqQqO4DyOgZ92iQ/40VZidBgl
AhEvhk+AbpE1yhyWPpF9FCFImOhh9sQ3s1U0Xx/kuS0WszBBmITjA571cotVtb/mMfejc16Uzalb
5/EeNY3xvt3KqL88FIdYAL4GgCf8tjZA4olqKUjrnxuyBGfpBykq/sMhwhF4ZaRndgFyINhjECdA
3SsOLz8qllE3+L0IzrRO5H3873J+EQKM9OtfFAYUAP8A5x949pfjZKxYciNXH9gp/mnVyG0A2Rae
UA70rhx8T04IDg8XJxR+B9gQ8JqtkXLfz+q8Wc+sGxr5MK8jj4GOq8fTOAdIS+ZD5a0nMiVXPcMT
BMk2MhwrQ1mEwY9bu1DQdaxJ03lnn8bDse3j7rY0yUe9LmlRIilUNv2n3vOb4+tT+9wHU5C3KSIp
bL/Q2pcojMOL99o7A8vAjiIsk7cz8mjmZkaC6lOpjKbHvCXk8+vDbl9zEcfga4HZgS8EdAeqChaC
c0GUGEcrCu7EJErsqwbppogBSbDTuKbfLT9QLXKKsh1d2Rju+nwx59df4bkvB2jnhzIjzjQ7GAhk
VCDRyBZENmzd8VaXt0sysc8Idb+MQ0G/yQ0/8/qYz3gBQIUQ7XBEcTgBrEWe15VLlVXm3M+JILt1
A+FUhT+ma9eUH18f68kxyr0YhD4w8znqOpxbW7ljczfIajZnFqrhtsgNqgKG7dsFZZYVhd/XR3v2
y3B9TaCBgTml22w/Cq0GCEA0uNOZc1cOJkq7aJLdqQnz6TSN5ZXN84zbiYGqhqECbQV/un35o7F4
hoKs6cvl7OXFPSrxe+lnV9z1M5vjYojtcx8NwUI/o8NYYXNEYqdqD7DpFiCAbv/rs/b4S6xZi5Np
4TmyHOcpuScatxwa3xXFFRN/xrMAv0MRdGwqDIxbJo60ZYyDvIeXTiQSdoaFb1mPPMuw4aumqa53
Swgr12VWXxn5mU1xMbK1BcuChN1W7Dj7OrydSHhTqCvr9MxWAFICisMRoPbY59Y6KQR04zS3wbky
wKnNuOIeSiQQrpw/z40CZD5Qh0ARUhpaywREYt8zX4XnYSTVjnjZwzrhXHh9L1wbxHKJSVj2tDRT
eG75RP80a0zOa5gNVwK3Z7wCiL/4CB/m48PvX25sMbdGtQ0LzlPckT0QQUi1LYS8UbrMAa/OqMtX
PRrPWqCISZV7CuMNgsvdLL09z+f8ihk9PU0gSw1wmQ/l6QgJKWt9CG7EnUKp5Txu4L5gg/lVPxB/
USPb32YatB8LGgPI0i6L+i2fKb1yPXq6dr4XJUgDbB4pjOwbGJIapupDSc8bKv/LuGEKi4wwc2Uy
n3olhMEIgjxsd8gJ27cwmXQ0H1BlPLPmPdH6FCz0ykw+tViMgGskziggB2FXl9ujiljToB5Gz0ao
+hT0zUl0i9wV1KgrIz31SpcjWRtRShJrFbf0nEWfUbYpTHFlsp7/FJ7gRozQFJfWy0+hzVBNqCfR
M2pz97j7vVlrcy6RFHrdbJ/7DsQvCCAikOoDG/k7rMwrkMaIztOy6JtWduPHysvLwyDCeDds6Mp2
w1k2SudXYtVnNh3SrlsyKuSI8u30QpWhOj+ijnFeI8UWlEqG/NCKsP32+gc+O0zA8Y0BeOjBBqJ+
fBTyMW+GlmMYZM72uFIA0yKvzOGzQ2zuCJdvHOv2rjOq6SHJIug5Vm+Bdvq6qP7abrg2xPbzRwd6
6eEiDFAEBU1gbt8tk+5uIyE+vD5Vz+wFP4ig8o3EWeI92Qs0EGFW9PBDUXI6jeILUrxXNvVznwGd
cKRJAWkHCN5yp+1K/Glkip7XDVCsgCzOJcpQr3/GM5aDuxxCc+oh0AGP7XKuPKDrKqCS+DkR0VuR
vOsrdSenK2t+bRDL08TDAKhtiUEUnt6UxW+5t+wTBlDE6x/zdE1AGqdQI4ZzDoIfvIHHC8+XwY9F
XOF2b7ROi0TE+2YSaRN7X3VWnJB/8o55nAxXhn3qqjEs0gmb90GEGloLNXi6qb1t2Ckrkj1hXb8H
QOyEy8GMrG3wEYDI+PD6lz6dUWwJBg4CJBuRuLX9wcyaaUhkEZ1NmSX3i8fkb8EPKPgGCn99qKdR
BIZKPAD5kMPC9d/yrT2fRdFXZXSmMvEOpNCAHYIlxMsIm5Jl0+n14Z7u+gA7MUJ3iS33SO38nJgN
UdmYR2fU1OsbJO3pIQYI3mEQZM0i+HEwMG0/p70c6COl6RngnXPAZBjuCwFowpVz74eJXl59kTFB
xWxzEvieH1SSR54I4GC51Kh9nI2UrdjlqqjeUlEBBGuaKpWkm24BsjPHZAP8zxv0P9xIAOXctkgk
1yioRTr/OmxkgWnqucNUIzJEMI0UOc4Wa9/SlZBYlEAIAjZ5N5DgaxSX/ZUpeM42Hi/ntrsezUCW
IMOLIhhMMjsUqIf+68dC/hLn6n9HqHqemfX/J50KBy9F3utnueMJnerwV/NX+0N3H/CK/wg8/EOl
+uc//8NbDiBlCWasDwlF5kUgI/+HSsUh97qJJ3rb2lMGztRP3jJ0HvAT5BXhRwPI+SV4l/9wqbxN
rgnJjAjuB2ViAHr/wx37p0jyGm852U6XR/aBbDJSykj44jcyQ2AxX+4OqUg/09anR78s/tacveUq
SiVLPpWZrIDFBQnC8GU3kewT0DgPcmVfuBKpTv7MZ10DWyDeZPn6e6VZCmd48gk5lndrqW7HOdqj
tHAU2XSfz97vfYC6/ShOco3SclU3ntx3eXaktXzjqz3T8QlY3GPZt3d1qW5QbD9XLHxgKnobsTCd
e/pAM/8t7UAVFV8XkZ+MTI5x3X+Mify4LtkxY4Cw5R2yW96uHr+u9UcjgMZvALtc4CzpfM9lDLhC
c+dL+raly+8yBMFrbN+D3H2UxqR1A86xGg8myD6tBjzTOKOfBiZu1Fy+azIKClGeNMC0qps1m6dd
KeqHUfCbUA7Ah0TTn6NKPgGy90dJMWXCo2mYsTPIz0dwxb6RMTz0srmj5bWL/4+o98kibjk+FNnA
dLevmaZRwZB7hB5BsTgA/7ZrQLQUc/8uMuYdV2TYgc+7r1Z+JDraT1iZR1v/mdLbj3zTxQskHjKp
DEUdxinuS5aPKfokBsCqyI6k3a1SFne4bZwWD1CjyURAAeTBO5pVLNXZ+r7s19+ntgjvIj8i54aF
xY7vvhugsE4rU2w/VWFx4n7WHLNuRW5S3QAUWoEmIsjZG4GsWQeg/qO6OaQARKDSrcAYjuf6OIcJ
oE4123VdFt1kCSBHC3g4AKZ7Rz0E3wxgQjuwgB60V6TrUPh72N5npGreZHy5j0v9BkD9/hbVWPHv
u8P/BR/5oif9f+cmvz1uj3bh6XxEkS97yAvduB+ecfv31/ilLIYuPCinqEuiQI3LFhzSPwTTkP8f
yPdDZRP7LEEOavOX/zhFhh5lHjT8Y7BOIZWNEtavOMXLAIhstyIcyD+e//ikxAae2ACxgeMYgUe/
W1djPucBW64Uql96PGbj8eNLTiozLyga56pX6sPMVk98Esva/f1omp+xxs3Y/muM/339zdU/OuiT
Zq1iXWXsCKjjADiK3yTeLg/LyN9BR7kJdjTsx+z0+mAvfYx1bgxYo3KGqzkuAxLHO4TlAhQKw2KI
Yv7cM898zGX08t+PsUqePOk9WYKPc9Tw1ve+P9Pm4+yVHrsz8dguKeFwFrvG9PKXAtOfA8ZWkC1j
T058G3CqE77cdrnO9J4OOr+WIN4e9MzybHqAj5cH9brZG3UYHedq4PMtA0cpAAt4CPI74BHL4N4H
+rsCwhDwWQ6kJfX7k9fm07WqyAvbY2OLPx6/SeD3Sy14CnhBn33gDQBYv4Pyk3hgdOQJf4AmSsjO
ry/fC9vDrljXKmS+WUqeKiLnVIBjVe+QohH/ev3x/rYNnptMK00iOfJNEUofRy3E1MORx8CP+3/L
KuzBzevFPDU7bTi562YB8pwOug4iGETEQQOtntc26AtfGG/T/MjaamGaCWhcLGccRFuF9G9AaIob
t4db94IOXmeOzRgdjRn4H15nOrAadHmlivTSq29///jV47JgQ6hwLodF8d1Dc9K7lhSVvhYVvLA2
lp/ryIwUHBh3oCzy6XcfodtuyVbu5kVjy8upei6lDMD9GDuwGo/eQiZ1YLLruOPrW54tAKsmNnUJ
z9ZRkImRyVoAaQeUJDk4La5d9fbHps7itdSpGGr6pqgbfo87quPaWn4zKA1pUYkkadsZzt6DR5mP
v0OpgPzt9PJ24XyIPe3NSxSjhorquBGUqN1SVMO1hPVleuWnG+aWl0qAq61R2MzSjsRrc5qVL6dj
PRu/AHcip9dwtS8NY/mPkHbgWUjI9oyjDsablnWtdwRVp16Oshjnxc2O7dop1B16lE+bOJVBtX6q
lMnftUjwfHp9LV76CMtLzNUS+zPiqDQgIIlBn4CHd4Karv9cRTH0bV4f5QVvwS1vkccQvYlxdUpV
Tc2ZNKv3LhG+upY5fOnxtrfICuNhcnA34H2w4Ma50C9s7eTR7e0td6En3kEIjrF0qrECYy1AcNcE
xTG3x1vOQhdha2pTxikdpgprYOKF7AbPFNegmy9Nj2XPVUKiPlkw+9Ch6Fvgi6J2PqqSr/N7py+w
lcR4YMIBulAsTYa8+J0jU/weJKb+WjHthfe3i4XcKMDygEFMcdkei5txDZdkl1fN7LmZGLPO4aUw
PRsDxdNqEKikgbw1xbtSU3XtLN48zzOhBrOszIhSeM2MJe4zI9WhFEhDv2/IOrFbAf5odYTykmn/
qJs4/FO3KPleCaFeinGYZXj1IjJQY2a4wjqu5W0O/SZIOqxVgpA0HueSQvpiLNdpX+RMNqdqWQUH
XxRKaR8nUHC14wRbBmoyBi5QRbK04ZAcCIuZQ/CrDq8YkJXD+OnwmWWg0TSCshb0CcS3VtUdVz8D
rBvM3rW+kUnIzTsxNB3w4XRubij0r6K3SxgG7T1qaHH5R1wBw3blVV7aqpYtx20ZyW4uaCp5NoR7
tibf5QK2vpsfjawLhvYVOACloKmAEtmXCMfP28Ej1xBmL7x8tO3eRzFdH4q2JIQn4BjjmrTXkCda
d7pQZriyDV4wg024//EAQ9GbKFhUnI7IowTnmCrlfV2kD5PIg9zrdm2hAXgJVibFN4kkTeA4b5aB
g3tTY5VBtWAxdMXACQuGZgegHHF0sTacYKUg82oG/QndR/6RmUkcVtaRg5N/jSwrZlnitSV4a+mg
BZBnLYeAmpLlFSfx0rJbxgkgb04WXOLSMgC3N4D83SEzXeB2eNowWlxDoPBQdGsa4FIK1SX/cyvo
tUjvpVe3zM1nEjnYWqyp4Ga816b1cH720C9y3DfWyZmXepShMmsKIhKkCSdwaTMgdFKnZbVhzCHQ
knKs8PQxg0zYHEILcWj8wu3d7apV3AYgiXIsKxmDfF+FGvpkFfQo3N7dMuXSg8wZxBTXtPeL+jQk
UB6aIrqeXn/6di4+c15Sy17bLMrX1QfVeCbRd9wDq+lEx0q26Thz5vgF1pkcTnxqyyoDnRmG+yEZ
u/Lo065yu0NRy2Qh0AS5xpXNaYeSzhmiR/pQmtbR3dj1fhx2GXTcwjGFNGXm71UUDEBpLVV+eH3+
X7CrrYz12FFHmRgqAtrdUbbFcouSy3ins6x23PeWVSE/SiaQlcaT0mIePoazF9fvIhWz3G1pbRZC
5RdTLyaIISxCQytNRl9MYtore/OFudmUgi/mpiQVwEvZdOzrHJS7AYiRPkm046tbdhXKkgZZGUPl
pCVfVIAYqU2Wa1jZl17dMqtKroqQgf3z6jToA4heMddXtw0qijMd5/50TGYkjYPt6YP7xGzf9Cg4
qbxJZvWApy9lku91XIEUzYLScdqtMzBHjbNDZwk8nQbf+4LWJ1EIx2yQjdiHekQdFwIPT1bdpDXY
5bi9AMbuZKtbsePxxCxjyDOo7U3HaMxmCFtMYFzL7NeIIz9D6x/Czo+mvcll0Hahp48tyNG7OS++
63L13WY9sMLZYVWj7FADPjZVTnfgWHwh0/BrAKyfb24TFjxojYUmJ+MRyIUW4oHFX4Ner4GGXrAk
G3rSD8lSIljVx3Ljh7MS9GWtAu44L5adcmjCiIIkePVE+/cDyiPvMy7qK8Dil97dstNFA10LAqRO
V19Bj2FtoZ4NBjqJB7fII7BMNeiXpNFSTKmhDbR0SCgBB5iD8ZvThrdRU36RQXBxaZD7zIb6NikH
/wDUpjm6PT24NCcNnnYoIL+Xjkn4p18GDwMNH9webVvqAOa1MWRMi5y8hXv8YgLumALbVPIfe4Gk
KBrut3wE6iiPDzqPPnVVdo388MKO8S07bauBqCQGGI8UI0j/Jb/jATQznGZla3/4+M1Rvp3lsMTk
CG2MfxXG/xxEzS/hbn+6AN86TGNIdUOGjZgUjwVRaQXCge0gmSbcXK9v2ekkgOuqqBpT9Fnx/qAj
/MAO+vG+W6RhQ0d1XwdenXU6bTq1HrqFf80LmTlOu2WkWVz0fCqUTiOjILTTSLx6da3y+tKGsY7T
pGW0kKQZU7RYSO7jQfj3NcnkZ7cdY5loAF0/EGULbMc8y3dhM//B48JxSS0bXWmXlFle6VRFU7jz
4+VL3cduadIfSbpHZymd6TIXIZ5NyuET1eY+osMv0Rp+7nTPstAO4ltihKbP0csI2ZMyuytWz/EK
bzdv8H0p+UoCcgT+DJKDHKJfpnY7K7ZGKo+tn+SI0xXUzNI6bx860Z2gB+jmyT3LOqmcTQgsMTlC
yRvwq+ANjdxOUM86QaWBlGIH4aOUNeIu7pa0VZlbadKzzLKoxyXXGi8tm9/WSUNf63cno/Esk6yT
Usm1wiLSvPqqluQhXpmbn/Ise9Q9hLfMzMbUDKUP1NsYpKUOh4Pbi1sWGbbZpgucjCmkw1uI11U3
SZb84fZs69Ss6mKASoNHjlGB6JZ47C+Iz7sdbJC7v9za2Nh9X3s4kvMCZI9ogCYe2K2Tk+GgN+Tl
0+Nh4iONJnLs2UfVHWKAI1zmBBzjywfnArSsPjcjWCMAQMwhBDegTvfJ7eGWTc4AjxjTZhDmzeXN
XKMe3oflr4kQ/McJgqt8+eZKa68iNR4e19H7UMtvGwnKcVYsuwQBy3g9SAdH1YTvIzx70ZPrsy3T
9OcCDBtIE6YrxIjvILpT3vZ0YU72g/6Hl7OSD3SCnrLGRolWtlu98rea/Rqx6b8zbtnmkmg6Q4Z3
TJfQQBrUoxnrDgEioMLJtVBbfUPODUTjStiQoPIvMk+fUR/4zWkr2mCtKQzBcgwxL1qL6NDratOl
D7hTHIGE0OWsq3ziSBkvePFlea8773aZoP3l9uaWhZYN9yjPwyGNq/C+BuDwCDp54DbjNiZJCwVs
pJ5GNLupHyip96XKnYIUyN5YcxKR1oiwGVKwfiA93wCz7dPyb7dJsQzUIOk/ACI9oEjPvohhuS14
9NHt0ZZ9LmrMqjggKjV+Pe9As+pPbVO6oQuoDUbqorlNJkBgUlR51kO7dm95OLiVzsGYvZxyLSEf
C4VylXaAkECQVCvyhkye+eA2M9b5OZMQXpFqrOhk/jUggluG+KvTo22Q0IiDJ5fQ9EgrJj4sUp69
pnHbhzY+CA2ZKrDWqEqhkpUfp1kEB1L/Ggnzp0vklnEWKxo0qaUaoCEo9xU16DJyLezc7ORpVQSi
DZeLORPkgyfJVZo3U6TBJWTlfc8kRD/LQBu3uMLm50cVNOGqDjr9YDz9Wef0M5GV2+Fvo4AWoARr
xjMF+5+Gm2lQPoRaqFs1DaTUy9kRQR4VKgzw4tT/3ExgEVAif3fbjPYZuvTQHAXdLI2CgqJhHtjj
FAr1dV65HdK2AhDNhYh1XGNLLuShaIJPRe92F6fcstG6iHpcmPHozCQP0Cx+l4XMqcj1g5b0+PJW
xyZr+skocFSaICVxMD5AJbhwQsdSG2wccAhiTpAsTdG+xuyMQg8I6gi6eiJA0CwZGZchV2k7SW/n
TfzUz8ItOwwi6+VWHBXVmiaYcrjHNxBofFNHi5sN2UiiZBa1LnuhUp4JcIlW8yZRYOQ5bXMbLZRg
l3hLUKnUR+/F0O/vlDc6vrdlnapAdQLkrD4dWPy58NVDXfVOlzhqo3+yhTaVkKVKGWYGQsegWUM5
+ZpGF33e6dribCNEPkjZJT3qNnm/V0H1oEniFoLaCHfPwz2rjbw+FQVUSnczEhVH7RHmNjE2WqhE
X6Z1Qq+fFKSmBj0gGPtQF97qtqI2WmgqI5YBr9ana7J1WhzoW5ykbgVuKIVcWpAmLfpfLR22S5dQ
r4KvNdWQoxPVVDnlcFCEvxwBEFcvEVCrTYVAk6B9i+RZmmUUjZGcbMlGBJlK61g1mUxjMlQ9CHOy
+VsnfHa8NNqYIL+BvNucEJmq3EB7WzBoiw55dHJ7e8tcOV+2niSeTHXNgj36gKo9RNgc/aONCRpr
EDuGsJXpAHVr9F1Yg+ovNFIAt9rt7a2odykUU/OCuelydJYoRqh3177bmRfZx2nQzQ3hGvPexvLG
DN5wmusuv3F6cxsSNIVTaGQ9y7TMovWz12XiBiJKYNG6Pd66lYbwk1FgsKxJm/UQm9Yg9qI1VMeu
6f+94C1tUTEU46qulRNmPhzms1Lxb3lfu+Xm0azt0mTR8jAATlfJlNMRnV2Gh7kaP7pNjHU1FZmZ
w7oWfcrb5M8WnYp2OVSlHGd9m6xHeX8I4nNI1jYyhVZ4/Cc6Yi43umomxy1jmerokcWsYdSlsNRk
xwB92RFDuJsbs5FGCjoOo6zx9GgyaJHmy9uqvcYz+RGCPnOhsWFGfbEAARcHXTqxSkA4sGlLOBte
LFuL6ERUN40080fdDPU5HELC0hFyytEnUNx4/x75v0F9THjDbirUJbubsoIg4o7XBZLxYuljb0bv
l7JXv819QPTeM31b/dXlOZorMwSWwcGPkGs/cqkXfaghGYnOPahSL+imQOIyDdBfB1pHXTmbve8h
m/AHmiCX5uSHaKB2CPmCZ851Ma4ntLfKt74GwapPTRAs62GYmrD9c+GUZu9Hykj5dYBcbZ+iBWYy
pWrB9x7kuEZH9HSJ4n3LAzR3Y4YLfSP8TiR3aLcMLpUH+fyPYPbPuylg6oxGnmpNvS6JzWluakif
ToqK6DjxmSKFXecT3YsajRgRzyaJ2ceqCPmu6Qrlvxl6KP6fah9NW96smO15H4UVWmaupEGTu8mD
YLg3TeuuzFS2fqx96Ly4RSE2+qVv0eqtW5MuTZBs20VBeZevwo1YQm3wi4dPi2gsu9R0MmsOnTeX
6dJ7hWP0Z8NffDQogV5TKVOGnuXLMRha9P/iJKr6g5vjsY4T9M/WrEJ3g5RF0B3A0bKDJFHi5nhs
HBw6NhuE2bVMc9Z8z2iFtgqF46paJwn0VdFfHIrtKZpkp0NS32aR75Y6tbX7ogm4HfS0kSkkm5Zd
RhK0d639znFOrENEeSJEU1hfpiIo0c+x6v9mpXILiW0JoRLk36nlXpdqo+VbUMCKmy4cGzdHb3fh
y1nhafQuHVKhKgoJiKQEt0CPX5w2oq3opRoxTehh3KVVLNDtN+5XlDpaNF1yerwN9RrRZCgj+dih
B2f99yzpbUQGN1YEtZFeUs9q6g3v0txLgCMbB46uTmFSBn+7vbt1GZkidGeddCDRpQadQHa860PU
2KFd5YbFgJTKZYAwy7ZGMyCBAAH90dAfby6PRVE4Bgi2QJDkc1auAkc4ajRqD0QZQwOv2UvdJscK
bmYP9OKoaDuQRev6loVTNO4YlNndIPhQx72cm6FsBYBMHRxNq/lt3oben7jTXlPL397ymQgkCC6f
zhfo2DUD4lWkspZzRjOdcm/kbs49sO4hAfrIJsXmf8uiEfth7sVOj03jaFLW0eErNM5ccE9OCfpP
fc/BB/6+NrpxQ35C/epyaqAa1JZ5WckUei0TOVdJ6++9bJ6jK+CsF7hpUA66HACUzSxD75Y2XWs/
VJ9kVUCtN+NtIA/z0JFPIG29JSSpywOiOLSWFAkuo6ccnTs7t0KAjQ8D15WhtxPizxnC/jG61ZYQ
oGjyVtYnJ+OwAWLMC1fcWTbPlI1+9qYpBOQMTG9Gb+82gHVvQesZBdZo0KZh6BdoFziXM92VFZ0c
QwjfMm82rGi0GWAAowPAllf9Gej9b24vb5l2PTZmTDR6LknVDvtFhH+vaKznZh2+ZdmiX/1hqHiT
IrY91UF1GwSDWwrgBw3x0X2uIcQTMxRE0hFdpfcVgagTuB4f3CbFsuoxr5VAa9g2zbSKjzpHd70m
KhyPShsnNvOia1usaFqohXxtyjn8pgiOG6d3t4FiQ0nbDkJgTYpo4i36XL6pe3FFy+UFR23jxMSC
OiNTXZsOS5Df+rWKd6LoZrdDzIaKzWgtFkMzqknDKu7QzjBGd+ec6zZ3M1MbMEaTpQtZiz7nPGrL
PZSubtCI1bjtdBsypqBJKLKkaNGqNp/vBtXQPR/L6eH1Nd08yTMnpI0bS+YKfY99nO81upchqPUG
kRxrz++6I8O9pXWLsWwMWWxYhmYcoks9HY4Sfa3HcjMtL+nczmJbpK4hxdBPSYG9GQUf9eh9EH7m
uO0tk4VAwxh7Cu+O7Fp0KBRS+Sv61jot75MOBC02I6mACkQvc5V9mAyk6to8cmMzQf3q8hCu0VBU
e8FQbz44fpBNGKVjEV0TOn3eaiE8evl0ieyCl6HpIYrhyEp0ffxAqCgcJ8aKmrUZW6NNUQMhAAkn
tGeT/Ze1TrrJ8fnW2QoRlyyTo6rTVfGvyB3dNzz//LpRvTQv298/OkHo5KFaDQ0X8Eq7rNz1g56+
z2HvpiiBthWXjy+QpmjzbJt2GWdIOA4xNPIi7bTd0RTp8uldUOplVXj5TORIO/kBOnKhI4mTq0T7
ncunJ2zlJhqQf0PvPt8c2gJ4hH3ZtuXklF540tApnuZMIrKtUz9nBk0PPe99Bz7fB6eVtVFlhhXI
4aDd4UH4YkFDGDRrfRugc4m+8vY/cglP/TFU3y/nh9EwWBjT2DoMzRnRE9Zv9U1RTb064SKmgxM0
6dA7qI/qpbsjBreCO8nLvvkSQDf6pFmwnjkl6KiYrJmGQoEhFdqtttESoDFYb4r9KvJs/dplptAn
NKJF1z4dlQvaKFL6ZpLleGsK9AgJMz3jEdCRyHdeU9D1U+6D3/JQbVoPn9oilsMBFza64qfotZh7
QH6+LWVO1gP+9VDch0HWTd/cJt1yM8A19ug8FuUQCvXLt1NSJXcB+hC7HbChDYnrSBV1yI5WabB4
31nQPyS+eO/25paPwV0TstJshmLwCpxtDRXfoBuuiVFsjvC5rWJ5Ga1JI9Cxp0p7Cb2LsxrWej4k
BqiHw4wbgjijE16dO+WPoNd3uS/9PokYnaIqJZKwI63m+rTKWvzmNk+Wz8lNpnFHDKt0QkMFtAVd
P49lcG2etsl+bp4sl+N7otCV0lXKal18BKqavotzsfy1oM3YldzdS0NYIYKXJVwEsq+OwxJW7JCP
/SaYPykk28/FDEbblUv1C0tuo+YATxB6YrU4imKsqpOOFh/oMFIfCzRMDPZAdLtlldCx6HK9RY7c
SaZqTFobEADdGBrHa8cDzAbREWiCIBHQVqmPctwYzqcx9K846BdWwgbRcXSXjldwcA+V6Pl4Rh/e
6NTFCer+TEy154QuQAO5y9mJ8GxWFJxASQPie+C6iz+SnrtRW0MbSDeYpC8Ko8qU82g8AXMd77Lc
d7usoL/e5btPBVKRofbzFB1Y6ElO6EIeJ4XTPS60WxtB4t6v0Q0+O/hTcetl4Y52zHHOLTM2oVcP
3YhHrys9Zkl/aorA6X4Y2hg6AzGxYkiq7FAVwRsekTc9c8vihbZ2FmCFm2BtkR1kOfe35TCMKYnC
j05u04bQZRHPJxMSbHZfDEcpFd2ZpKYnt6dbx66XVCqLPFKkvBjkG6BeP/fCuInDhjaGTjAuyBTo
Iq3N/3D2bc1x6trWv4gqQEhIr0C33b4njp2svFArNwRIIIRASL/+Gz5PZ/nb+6wqv6Yq3W3QZc4x
xyVX50246Tpd1MeoqOQ9jS4JB+aG2vZI6huWxkh+l5R2PX3suby7d48hXbaVzKJxuuiPc577F2PH
8WOgIozc/7k/5SzcoopJNEiifBjVfDXY+WOX+HsqXZDH0ekOhZRyW19N25TWUdF/OXn/S9Pznkm3
g50fofDDJlr3uQJrrDYMjsIfe+bvLtgIH511d6aHakmHeurMjGB7O4mPEdJgHP3Phy50gOZipAJC
qxmZ9ly19nY+xv5jOkjynk23salF5DARjfYRU8lPYAH8y5P5H6j2P5Q377l0BYsIt506eZWFhOy3
aa8pBEaI6Mi+wMxovuqpiKQqlx2x4Azomq8XN9IdLpOGhfOyiXQ5RZN1+d8Ids33q5aTvvwQAo9g
2n8+ViUciYTT9dSXhz3T1sGHNxk/Nlcj7014iM9JVKNbT8RrCZaF+wJJ5fEvz/W/LOf3FqybX2CT
U4b1FMosVghrt3U5fvB8ek+7ochCSMiyr6eoYdHgXfiTWvkx/RB5T7tJotFLq8h26sCYb4SXsk5z
yLc+tBOL9zsR1Oe233GYlib/sWryrGX+MUklEiz+uVykBow0m2I79alNq8PkiGxoQZ35v3/5fykN
3zv7qGxc8nEmSJFoFd2f5KZ7fQ4sV/ZcWIOV/39/zX9ZOO+Zp0eyZPCacW8QgXXdpScp306IqV2n
5mNf8G5TTX3vENcty+awkuFSDsM21RJJIOTnx77g7S/7X/CVdeMW99Zsp22W5qR54Rsjig9NV5Bl
/88PR5tCkbOst1P2Zkfn6QJ3gqL8kKYAiVn//HCDoMa1dfjwfYPHt1qLpZpV/jFeK+KP/vnphdzg
ALFN2ykfMlOTMRsqoHA/PvbQ3+2reeQ8TUnrTnsudcWTBKLFo0g/Vsu9J5524FenRULcaQabrJpH
2z2okrjXD/329150hTeGZIgwPSUCk75ijN2pD/RjD+Y957S3PptBPnAneJvmT5M+xh8sjeXHdut7
0mmk0i9uw0k8TUzVcDiHCxKy7j92ibznOrU7aYtswIFGc540e047xP1uH+M6EfKGEvyvfWpkWzrH
8OldN/UNB9GpFnP49aF3+p7shJxEKsFntCdzmFD3ekGCom4/dgi85zoJU6ROU2pP+7jtZy15XsEE
OH7sFHjPdQoa7Ua03p6cjOqcreNLzAb6sQXznu8YpS7iDKznZLgsa62OoQYl9WO0f0z1//lKpzKU
ruStOSU6sfUQzVQREz7m3AQF9D8/vS0KZbOBmVPvFllHqlXN4f7+sXvpPQdsywIgZ9vx8zBM8UtM
zfE6pNO/2bG/XT7/ocx9zwJriffZBrLyidoMepS3w9fk2b9hhP/t09/1ugVS5uc9CHEuEkDne/Jz
VtOXD22k9+wvZAtmLTInyjN8vlpV7RH8OyeP9dvHPv5dNZCpmcwxteJMjZ5AMR0OJu9Ypib+sb36
3u7LrHxDRWPEWaxZNYj8RqUfvJXek79gxLW4kOOjdYFS+I0PMX2MeItwzn8udWQc9K0sF3GOb9ZH
o88KJH8h6vFjD/3dNh1SJV0Mc9HAhet6suYpZR9zEyTvnb4Q8YiWSeuiYaA/DFNyV0z9pw/96v+P
8gUbIWnJVDQ523R2VRgF3bX0env52Oe/w4wnky2D2ubyXMzZARvyYi1u3qR6/+Yn+LYZ/8MR8J7P
1SejKbhv2VmbZL127b7rh7VMu+4EnWrZXjodvbx3sf335hpRZf/lS99dsiWS3qZ9WBRK+MNPR52p
XuXmNI7Ydeos22NU1TJrRLxUE1lwtx8DAr3Ly6wMk/qMxnoYdaXiuIeLbEPS/k2IB+1uSkFpHSsy
hOh9hYbHLHcjy7i539fWZ+xyJEW5jJWNqkv6KiWiJ11lXWnQFM0Mr66iYpm7v5HnrbesKsay1xcS
EaQ2NwENfdk1Ydm9rcdAhuMZFnJ+7ys6IhYHTtzIuF+nKhNbwopKBNirj9eZGRns4zUwS6cr6AoQ
OwsH1HKeXkyuUdQN5cD/aKPxz3Zbir1Byj0sTDc8obHed58jNC1sB7Pol8k6/T0DtC236rDIPvQV
5ayTf019MYqfutsQjgMhJ2KGdQW3ryF8eyPpXZuow1FNMI1aa+/7NRubEsLJ9hQxsslPSd4ea91y
rDRR78wHqpt8jzS9zfjOxLmnW9TQhS1zuIbT/lSXzOzsfki3njdpTzypZckWVGFcI7wPaeR9dSwd
WybwN4dZdo0T6H3KGgjJ0c34Zctky4rnrIRuZO+v2qJEC4mzhOntBm9rln1lOSq7SmQJAuc2PeXf
F6dZ40M8yp9bHwM5GzvT8SFapDm+yiUvywfiWkLuYiv51jUqQqNSnIXfMjgiRFZu6h4KDY73Zfre
4Md1aRTddk5hPIxqTKdzHK8DI4f/sXDdz1097wCDLyUUSOJLdiBkN9RqKpAk1vHkzQZSbWryCVQs
EaQtOOiU276dAt7lPF9yCiAtv7Bx4rIa2SjObJRTPbPDa4vOMiTr/lZZ7uttuq3jyVucUQ9s7rbh
y3Hk3YQ0hW6aEWFPI/IS504WOVxiZVANMA7J/+KOTPOtOCJAIEnT7bAInncA8yuEeJc5KijnEEJd
C+SfD5+ykSO6FgYr43E75T4Dqp06eKtFjJnd3kG7lYaVOTA5GUzWUrX9yFUCzYzdy8I8l1RnvJHt
SocfwEG4wqbRxbw360Dn9WHc0o59AT0L2b9DKCETEnM605tIk3y8y6Qf469+UvMGxYxN5uJhwaaV
p8nIkF+Mzoblq0yQVZzjeBs7RqtSF8I8pM6N2Y9iaFseqrYTurvyft/pTWr7Yv42eBZoDVv6FGr0
zpNMwNqZMvWzdb4bu2pcRv6DEraYr1CXR1ljuoS7C0qGOdyD1bdy/Oc5KX7Og93jRefIovwyRsSG
1kZiJ/0cCizz627M44MTaXdO84UPj9wirvOU8t7Iz8soj/jkIWHIE0yi4RvAmzcnYnZZvZumPyMm
N/J2YAsJV/M8IOB2Qaaxvd0WUeb1gEDn/C/O8kL8yvzYPkBCntxgjBR/Qryhq8HTrulgEJQ0Rx+5
v0EOwx6vYR5EvinRF6IxCkrHT2WQanrIurbPLn7ut3BKFjkc1yLYlF2V7BjTrylrx/azXERnahNc
Ak/EIRUrZCKarfvNHpGueb+m0aUXYphRLwi/aOfHjYpSnlM5zmXjjmHH2ekpt/IM/nRm7xexs58K
ngBT3QI+8Y/ySC2OEjkf/sTo7GzXpJhW7bfjAIPjc9ttBgKSpNy7L5KvorhoYwyrXJtY9kNKMZi6
m9bRDRWfsjZFfk9Bjsuq9Ooa5/M0adw65Vk1qejNX8QJ/IKGpl0GO8MDv6JPutVWw5Gs02l6s+Sp
YGgXx4fFQ5h2osb673kaPEMkWTfBlxNpDewe5VL3u8UWLutByVzXTHs6fw0LoRQGR1rD8qwiY4z9
xSOW3H8JyKezbSUXVx4476Px81wNDte0r4B47+vPMXOu+7zLKG6RZWFxK4ywrBGfFT7q7W0at9kT
Ehcx7jxNPte0ggB0oldKZGI87XtHVKi6zPF464+1A4x5IKJJXKdtQKEIOZuUyHgPc1JF2/fJM6Oj
zRtZsC1p1nTPRFOGGIdXm0YyXO8uenG16Tlpm8XnbbgjiJ97SrN16J8BJedhrHqlnDjD3b1zN2JE
G/MQgBHwczH2uPRc29IFZO9CHne6S4exnqPNXF0YWyYQL9i17T0kdHHNPrt01FBkTIVzT/2Rlvn1
jLnx8DDD7q5fqj0USKKBuXi1eCuyS0bE6h7puiTT33l/cHXHFFmx0CaplfxFFI9YDhq+betp7ni/
n/GXHcOJ6rFYX9i4y/Zm7fqBXKCkZep+sznCq044kxRrkDlE2t8RfskwNl/lQK/Xue86EJwhNMJC
4TBTupGDC+baDJqAOJyDSJyeVoPow2p3Ycqfp0Twm10r8crzEeAXbNJp+6XIpEr+gGr//EZ6vYaV
Sh7OLtjyGfTP48+8LqlvsgQXYL0P0/jHQFzzqiHDoNcMxzMSWsUyhuvMT19HWwwN7JD7z+hq4JEU
0wSBhMpGXdbiyLH0dYpMhYfdHHttVhRrT2OOseG5c0ne+KFvcrh6fmLltPt7FfNQNH0/rPRZi4Un
ZzknppbHnFcIfEixDLRXdbrRuH63Q462jA8wUqkdesH7wUH3+SQLuCk2oDm1tx7/cB871TU9aidg
C/lIjmYobPg2Wtu5WkO8Fe5gCUj+ltYeVTGwe6nH9LKva0KuoLM15LKAgXWNnPDiOWYaZjBSYNd/
STPsxUrkyY71oGid57j3UzH0U4NTZ10eYrLx087FVG9pe2eGRL/As3d/LDcc8Q2iaEnTL/PPmMql
CrrtvyP+ZLgrkE4ra78CHr4emQ3ILnbumEOTWkrc1yXrIB9FoRUp7AsdHAfh1TdiHVSzT4ovOeJc
8qb3Jpt+8p3gvE+gTrs1wwrK+gDScHcriDv2P+DXuL4SmLLGJk3ynd7y0sXjVzlpf+52B+oyYs85
e+SLY7JejkSaT1LhMPxOZt1Wdk0MkbUewwZHlbYr1IxM3dJ0NzHPnG3AOXLblV+ZvvcaxeCfyZVP
xEWdNdOQdRqPSkJSr0SytE+5Me1xBjFymj6Ds+aGZ5gnsDuZ9u1+pZcQwkMJ9wbT2AOD+UsBq5y9
0lvu84ocyyK/bZPt0u+9JPvjQPLlyVgbZeVhwb7uAGTjwX7OWb9kzw4hhsk3glFY8rVgOElh2+Qc
hYq2UIyGuuztnted4SS/kX209bJsJbA/tm1tXUa6n7nbhuEKzUk09x6cmCeBy7a01e41qFYdfciF
nupQImXQtqDl4fzeqmTYWtCP5VbnFnnKBxP9Jei+bv30l0YqV1Uevb948OiGefoKNl6oA5mLOpfF
yGBu4hGXYGehcH1B0MWHNoVJ2xaaThUGlf1qEKe3i+yun1wSGmllek09+LehxVC0mJg7ZdD91krZ
peoJhXGEZdMLqt7vbKSPW4ZghsxhixbhjYmt8wP1J/vW9eJ+J6Kelww7I8vSKzmqfarjMABJT9Li
OdN+uSCna7RVNihEdRdG1BtEnE9rqvhNMpSTrdNufkCf4farXJWU7XhnqV4ejFwk5OsZrGDPRgxq
vifa+AR3BRwWbgXrSDPMizvONOuL/TGbUgtDZwzuxZeCT16ed4V0pKcll+QbX5Hs06xFC2yJ94lj
D2EybXlO7eDzRww0yfR5dSw+0kKp7MqoeU6Oan2DL6YCJy4UF+BA8qs9M+hN4tSJ2xZHpjlqXhTd
UwCzKqkPht37eY1+geBekSz3NWwy27EuRdabx3EFhomH16nlRAJ02+oMCWR24i2ZpsambW7qrJcq
uy8285YUzNa34pqDuiu7WvCd5o3eljTb8CHQjE/alaeBK1hzVVFD/PnFQEFJXruVzXd22lDW17Ib
kjobYD2IpcuPvSo9wyGRb/DWuO6YNygqyyNFL9g5THLhE2A9YpBIkbhLjx+TftpmbMw6p2xpxiC3
6Wo8cJ/8RVPr93NejipDTI2FuV5W9IQ3oVTyp9hpV60ki+eNb8e3aWpljpaHtsP6sIGthxPPoqTv
b0hvPGb/bXjk4S14N9pIblfOx/TEEW50oHxDqdvYWBD66tWedIhvn6j7sqk22z9PdstqzCmW/HtQ
iE6v6dEnjRnlizi2rdpN8juMUHHNmPpW9hjktXQGxi4FdP0o9kgdoxOmKtGQL6D9js/Opvl1Pub+
6pg3cfK6JLcj+PdfFQqq+gjDjw5G1o8ZIK0nmSEyHjEF7pn6/WaecTPccN+FX5kZstdlolxe572E
vCAOaxT3S5Lbp9TDfxj29/QezqFbxVmAi8qWxiuULctrB8jJPu2JAcHcHWW9JaBctAl95XxaqzDz
e4xk4DGAnFpiqzXtbnHE7Zdgef6C0707jfnAEGWuDwfuDcJOcuqTuvNIgGhGbB08n83jzGj7634r
uxMWBjK9WBduIuO/OO/cpyIvihuWjlhwRNm6T9knRa1+yaI6Hjkzw6cuNSuIVJsax6U60l74terQ
v4VzQKZguGZ73r2y7DA3bghcNMO0sFrHLR7nyQ70JoCQW7z4hJfPnfLg4TS5m8rkutXl7lXVYq9w
GD8Emf7qXRvcC6WMhWrv9cFBTs52H5r+zeHiosIRYQTEbRYMsqKXZcUqO3oyD03H9iy52bMCCnoY
Avj0xsqsFQ9rcqzuvMO5In2NTOWsFqHY3e1WGNp9Ry+mF4Rm5El+bXrTF3fDsStE/nbTjqM1M5a/
kk2Z9HEhGzEnGI+ECSYbK5OXOdmF+ivBzkROGg097RvP/bxVAcB5exJuK/vaKlTdvmpJQoiqAg1b
//PglCx3+zHv8QeS0DwKfOk4xe2tsJGpqQZI4IYTfKHa/Mpy1Q+fjgxo1mmeCqLPrsTB16BH78rL
8kYoPS2lzskjZGIDvQUjnGRNJg4qLhmEgMefHreoftxWx01aB9Ht8mZdVpKyChY5HPVfHHIVPgHs
KXPgOiAhx9t1VStOIjmVqKGMxtZ/HgG/+L9GOopLgaR3QD7al39lKxmT7xrjUwA/x0wRjYmxiqyx
OlD5V+22j0iAsdvR7Lqz/CuDS4V75V6m/Nu6LiIfGlouCYqVdqLJ/sx8HI6uSvK8JKhyWqtr0RKV
P6yRH+FP0Q5C/bI99JknPiBf8nNQ8hCw0KCzfUJqOR2P07TDr/hK9Ek+PzHsT5zBKbFvBQLikUrA
33KCIcX1QFLpr8kox1Q3RbSHnSvFGOsQbDCjo0b7Mix1QJGKwhp1j/OfBocS0V+JsRvtq1qTeT/P
Q+LEZV3FRvHGovC2WXJ17N9HQaGuY3IU63fnx2U/my7VSS3GLbvtl65l9YIxt7sLw1B0eCVlD3nr
irlRbc2+oMNaGAySXrcI32dYWyzt3dzly5VvD/55IXlwa+VojOYxKKUqixDXCjLHbiMItePDfA6e
o3zh6Fj89ZAe7JSzWCSVFFtZrc6jiK7c5vz6qcx8Kf/sSOzhpzimqWyYh6fXXHUrolOuW3SPdz0c
57D0SKbJTTsgTffWdGH+KnCG2oY4V2SqSnuwGl5XFYcEfVdIk6sjYnFflTnNyhuHS2f423vSX6Gz
zcRfM2r8UtZUdGn/GTFoErXQkGnWbxVWGiU1x2EdAFIk0IPGUmb9Ax98GmuLXf8yZlSfVNuzqdpo
u93MKYC5e8BwhD7x6WDjjd+t+AGA8RuiX1zOkBTEoGyYEX2Uf57yrv0Omxa0Gp3GWdkPdrx3LhWQ
PsA3x19UyWVtYkCODtRK6XVfWqLuF0dWdW/bbb3djJmHv5EV7n4ny7iuzbEleJfFUb6O21tfMY58
+qyOwr8ylDWu6eKC7hN0PXdUypf6DA2+YNVgfIcKBWycHTGL/MAYAsfhCtjSDQ8e4imEc/I3ABN+
BvZ19LGscgphxQUTIrHekYUvyRMpwU0F162cuv2ys65zCi9lC+kKo4J26E9HSvjwVjuw/lO39IKd
Moiylj8H2p+9TiQA2e8w2UB2saV8LU4Tmr8c67PPn22PDvsqTMNa5QNOUVPtm0V+Ypdv8ienes1f
id/kXge9Zujfy0LtRzXsXCV/9X3W/uBvFdE1P2Ce8BKY+e1G5YpLCqgj6+pFF+N2LRB1w2vBrP49
U+zbiiOJpkbaTVqclCj4/2DaI4l4CIGfYNvaFmjOeUrOR1768pvpEgFZfS9aAN6J0DD8Wg0cZhqU
QdrfUDbPP5U6SIbDrpDD9AoDQjGg8paeXA+uCL+ACHXx1qq8/a2lioIiCj7s+Z2WvlhekjZl9HeG
JBj6C4iJBOA3dPROzHbEAZLKUOddtvgnK9rSQK6EkWnRsS596hPGMKRBZZPeUg+f3LPYLcubw8WU
nHa2oxlRejueYfWdFV+NFfunJCnWr7wtsxfQO1y8mlto266TGXjPofSxn1jB4VMdh918xTMfb6ds
BFuTDchih3VPMV9mKcRSU4PGrTJJO36DAP2oFgpNojGFZ7f2MMlTyfxxz0SU/Dy3cM45KRqOqwVp
KVeZUemlQII2Dr6JrK8SXUx4NN0MUfy+w8aqogta1me/wbn4O5xfADeswRfyGyYeBL3RHvAccj8M
OBYEyciMQgQdESBR9yIPhrKUACFDhdWnA03geoxsicZC3UFPlHeAA/2Wz4jfKW3sr3KTmlekCgzj
55zP8DY4ECzyuccPqUj/Vp/XOLuD85UF5EseUQ2WRU0Mfs7LPLd+Pg9LO8g6L0rjf7xRuC/zpLS+
PcoyKnzHmKyf0S979Ui60t+ivOzJmXOTzNdgBpf+EyYs0wnHxDSdLaXD2uRyVxlYoMgMPs0+xSEC
e6MbvAugbK2hswGA5MHF30Nwn9dEDns90S1TN0my63gFV734K6FIA6sUQklvuzgf2D4tx+MYfXoa
RbGhzXT+hswZ6ljZT7fBSPoZpPwFwhfYlgK+g/8IKcr2WxKhkjhzCL/CC+DTY8dttKbZL8dtl5eI
dhojAK9VbWa6TBi89d9lXFZd403Bx4GPEr0ATky161ourYEtPzy5xD2c/zjgGs/MdjnmYuFXJRLb
kZrb7oz3VULh5nn2grxtwmTYuw7t+4LmDYfP2AxxFf7ioDUSVT4fTmEbY4z7e8MF2l6MdWnX7DCK
T0Ew1nmRvc4FyrRm98LKuix2BgmbY2F87Rn8hZoUoEb/TQGiKyo9bVK+pEfE6dElCctuWJlpWmuR
q7yZAfLu9TztQGwrycLRNQM0s+ljYRbLPyHnpt+rAHNzc9pCS9EP57FAGSNM5n4mFmEhFYWCSXxC
RNNeXslgfPmT4Y/yX1dUqeyOrpkq60KVY/6kOp/CC9yg15D9qvXnAF+K8ZwPa6pDReEhsQOXl1Ps
qkI5uMZgUR/dGUOSsl0Qgy7W9l7OaR8vWZEe070wGD9UzBCPGAAj7e+Ukl4+5LGdQD1q03G6Rh5D
kj9BDlwy7ClLosdYcwrmjORQb88gsxldY1hItx+T12uCaM7o+CVRAAi/pUq/vSGGvqrJrDADOnt0
e/phAyw+1pANuXWrYKWV5bcpyyl6WuqS6TpJjJc/JjOKo2kZa92Vx3ntG0uNGU+KEL40OYKW3Fgt
Vgd5Rpuh0C8XcBUEp1i9pd4hBHBuBtmL46Z1aclryJ86QRsYjKTYUH2rQdPAhH/ubth+kFgDLDbF
dZiKGSSUBQVehfFCNlbQQcehWbAM1Lk4tmz5XfZ0VAkaiKxwpOoIvHn+mFEryBRHDH4dLlONYrGo
E2XFFctNHo7LmHHCXzeLgKI7D5ThMPjD+2IoUIMcZH6kZa+Orwn+GoGaCVDIvJ3fTNrR/e487sXD
9ta437bJPB6owEADh29aaLvuMehsRcdiN8KwwYsRKGxZY4RIvavSVYvpZx/Q1IO+F0qd/rZuTxYU
AyVF1zQ7SHZ3hDDN9mYV88YfKQ6PDvUiH+KvUWLI9n0Y/Dyei66YEqBEiyETYrqZ7T8VqPmxl3NR
FvRsUBotv6UpqOeVywRMyH1ZbPxLBsS5R6oRxlruh4BL8fhqkm1OnuYOc8xPuxiWFUYcgau8LvcF
dt1QgxqrLlJjnItFUhhytiW6H3ZCPOi23ELY2lFfR4xGZw3zQVv2ZZNS5vitNxiQ3qHE5uwOZVGx
Pk9qGO1N2RE/X5JNdfo7SVOAV+ytZjtvs062SpW5T+7mFLZin5Jt3XqccUhXqAXK4+kUNs3tQ786
6Lc0Tcv9S1RgLdY8XTG77Ima4Jxku8T95Gw17RcC5LTOJ8R2DHu8SSKS3VGywq5TXbzpSEA9hfTz
OisPt12HeRLk2mJ45K/UyGL6mklH6U0/YsBdm1SD13KCTD61QD4mzK8w1VoPmpwXm+dbTZgekgp7
7p6Z9Q2onShcX85pBsXAcu6TDGNMNmFyGSqF5EBeheUwtLGypMW1OzYRr01xJOkEp8Lcb6IaSYcI
QEAT2XBHM7uur3RFWMDvsis2fYfCti/PispNPHuPiWOjOoDfEN2Cc/3UT5Nit22npvHZczyY25Dz
cb1JNyRFAcaD8AJh9yHSp2ErdXdzDFaML+j2gLECT0e1vABv4xqDmALWg31ab9jMJqlhacOCaTDe
Lrk4j2C8vzlzl3/BmDNds1oI+Lrqk8aEc90uKMAsHqwrB2OfcE9PGKWAY4YJMWo3EZ4JHjs0g4LK
Mb5gKAjYd8dOPosYyzsKOCK5zZMW+HrFUpgy5m/TaZ5fpQNj5mocyoXeRTXDUCDLw+z+8v0mAGyP
Gxxxzq4zR5BV5jGhwOg+B5cwXVa+1wwIx/pd70hieJrhJrLm5zcH4wzAxkF3DoQhin2ohfZ+bIK2
b0GJbmUP1LbFdCkgUPfXy2Q20nR7MNNdvsJ+qTraMc0uRTSU3CVrliVnDN1d3yjeCXSdZlkNaiOi
e/L3UQ5bcdvGbjg+Y9xSOMyRZGvjLzJR0v0w45yqS0qg3b2kvQ/LPWwwrPui4LGOqmaixXGXFcka
/oSFDuau3zddnuJGOZBBgUKkwgR7w7Cwh+EjaxdX3G+pXn3tApJwLxY/YWi2mOdjDbEHAwmkKN64
szs/C9CWH9SONOqX1I/dem9dzKabEjmO8e09ly3EO8KFve7Xshh+AFJMgMtSnpgV2Dk6mXqdsM71
CTX1iKsRR+hbl++t8Y8isTupQ5Jk/4+7M2tu29ry/VdJ5bnhxrgBdHVO1QXBSRI1zy8oypIwz9MG
Pv39UfGxLSWx+6TOw+1bSSplUyQhDHuv9Z9Ww2Pi1A3+n8o6nDu3AsSihmgs96y1h0whPyO24+f+
sDM+2z0oNOEIVritS3fSYFUop66MptG7nlobXqvx+swkoWQ0GHxmQxSovqFbCnIxI6yDUz2yu3HF
+km255AV8fDSJbKSJ+Vs59ZdI3th0rXUSX80gdTLO8fOq+HskElqbNq8D7yc8KbaowwNpV8YMFds
thDy5840ufZRG+GcOYXzywlwoCieAbbqFMzKYhCraXX7vldqx8Mop4+A/VUKnNfU0SWyH41SaGAO
+GWCUpcNkZkxZJG6gxO4t3aluqjICxV+Fvw3aOqy82L8q6ZXOuhijAVajqZ/AUYKAYuBa9RuD1Yx
x4onOurWxLNYXrvZC7MS95LH0AUazpXE7sywq0KaInogMQDKxutHhjLV63zorDhZjDV5+BSgqpCW
5jdGhDTJ/4+26YibVixnDelqdAsVhRvopgPgtSD427gxeLdyPIxRWG3d6A1mpu+WUBIFOahnpd42
S2CCuUdArQTK9j+CXqpyas1sQ/C8lL4qEiC0eYqsM7jXovdFQJjB31PkfRymKCazyMuizZaqe5+Y
12L4e8L5jwFZVmYMkqI7WxrxpQNaEVt/0xKmfTBClORrukFs2yv2RxUIyR3UXcsy3f7Ek/4XAWxQ
FO8lkABheofCEmJE4fGrozLujvNRKUmtbFGbAVMPCWMubLfWz2ULcEtnlSjqAraE6/RjSeBBJfdn
kr0PQslQgn3HSmOvSqbzZn6MYWWHGLZeUKjBpMOCO9sff9Nf6fQ+aJubuuVWQyO/IuCitq+6qQx6
vwpjmvSRLYm0XeJMMspRORU/OcN/IRr+mLaVoHdkG9GtlXCYMdMRo7SsQZp/8gv91ad/UFNWTKhs
7ci1UELlT2mj3Y5OFfzECvVXn/1B7kx9XudVGFgr6Gc6hWbaxn1m/M0P/6CY7DStK8peWCsQ6CVC
ZGgPDcjxx5f5r478g9w5kHCLlhuLVagqLZv5EHhaxLb/9z798K3fOSr0tDJQu3Fe9Dkna7pzmZo6
l1c//vC/uEM/Rm2JBgK1kgm3S2S7+nMLmDQuVDHpzMly9Lzyqh53wQYDk1X9rXGTxsfYrcgJR5sM
ImvFeF/rzqyb9jTRwFV//Au9La5/8nR/DN2yk8kADwrNVe64EdCzW0wj1Ar/vExaJ25NSm7+pjC1
QqzjKrlO5vha406zNkEb9xFNShgtmTb6LAcjqnSvs6nFfj+6//ws/yt8Kc9/P472H//Nnz+XFV1+
GHUf/viP6zLn3/8+vOfrz7x/xz/WL+XpPn9pP/7Qu/fwuV++1993+3d/WFKQd9NF/9JMly9tn3Vv
n88RHn7yf/riLy9vn3I9VS+//bp/zpGP0O008efu1y8vbZ9/+1XDP8xD9Z/ff8OXlw+/wm+/bvbN
tC/2f/Kel33b/farbX9CDHdIHrA0E0zx4JwdX95eMT+Zgu5V1fgKF2yC7ymY4hv99quhfnJcXYBc
27ZtmG+hF23ZH17S7U+CpCXXxcuguodX/nlo7y7Pt8v1S9Hn5yUChfa3X623FJNvt5ONuEAHOXTR
4Ziq49ofLTaphkApRYG6TgbFObNVcOBVPhf5qkCMcB+Krn8AJ8+2OLZw+bl1oHuWNI2lChWzQdLh
bmlIuivX5DP8wU7cW9pt414fC/t0nlXzJraCdodEz0CXYSRPZawYpzhXJCBaE25EbtkqPacbT4ta
68znVM5677V1352KTNWvTTsBko+VvHidpkrfUZVl13qmjQRpqPpRERnaeVsbqd9PQ+F3SIW3iExC
4J8AXRV26KNGcYJbtYqSXQL3EqN1wvHnAiWC4ixp4hHUJp3qo8YOUWyT7GIkhoak3AkWVmhRhxao
b09RhJP02Malb6JC91Gfp0vDkflV3KFZHuD2T3sN1tYNkDpHsI9TLNQT0zSrnUFO/pEEhF9ZeTSc
mvpgss+k6dXQqd2u7MIZsbcoTmvdbLdh1mpLm3y9y6yIuu2AwhTUS+1pxaxTLD/ZKTD4sK5pch9Q
60LFK8VwFNq6iV67Ts+yzGg2FnLVxYFkRYrczXs3Z6KpESfVqkRsC+zaTF4329kyaDrrqDFV/SZI
q9ei6GiiC+CLeCHzdHxQOxneogIe7yc0vtdu0Acv2mzCnZjOXA0eup+DIkfV7XhLV5m3q9iI1Ifc
tcyYCQRJTJrZbMtH5uaM5ioNzPi8cAbmKTu5PHaVSC5pZpwJ1nB2Yp/u3PUnmF4TuaYBcaGYGVsZ
C3Vx4tCYvWqTZC0bUId5aqlZwAtlcWLk5PUH0qqvsonrYta5umhj+3WSSXExk5J9pEhh7NIsDP1c
Kbo7maA+aBER3NlDEt+WqgKqWyuXukiq4wRd/asiYzA0NQHsT/qDyyAJJ3kBy/UcRc6jZdnBrmpm
hEnSDo51Fli/HwuEG11SohEOOgPJvm1X1m4Y+uQyKh3Nj+d2OpL1bJ/lKEdIwbpBlaohpLLD4WQg
cWvfULNtJt0cN2CC0UkzVenWSrKlHspgUyotxAxeFXEBu1iejd2IaoCGgOyByHqIDBjoZToPyj0g
XnwbVlm6LdJxfMxdoe7HACYpilDFlUhEjun/Wh/1gZ8K6yKWWn1J2Q0/3GfDPqFcvLWkEa2bsjce
EJ+G27lnkArSFqgUfAqxsTNz4FSfH61OwxaxqodeOTw2IhDj2W6qM8Qk7TmpZdVdQJBVi+hG7Tc6
AkKmmuZVukpwZgUMTkwWQW5ql6FC74ZxIjfOdMOS4DdvoDN9tu4NyC5vRR7bRz1csg+9Ue5o72q6
skQ/Q/zcwi/3GubDDqRvsBsweDux4oVASLhLozAelkHWaS8BRd0LqhGwc2HVOx2YiuQuEqu1BTkM
2RJSoqr9oiV5ZTEKdbyJG+jttSYcNTuQDqlN2hfy2XxCtY0OAYkACRN15PfFYO30wu6XZWaoqz6o
WQdLu1MtvzIL0Dby8RA8GAyIX8224px2jlbPXsNS/GCb+kzBJsVU+ClQyuxNc4gWd8hQo3lNLBh3
2GCzOeliWd4bTLYDlE7C/kIqQ/HcolGWi6AI9UezsaTlFVUbPcjSYQ4NC6IyeXaR2AOCMr23H2gc
oXYixXBuNFW3TtNaG6F09bk4Akw2hEezMm3JMrfI4mUWlYbaLFaewlLq6CStiuSlyMqdpZs5qHGq
3tkZ5XRYtMcAKUcsiyxeKF0hV73OdJO1o6tSxVriKg8iovvy0lIiDJu0VsKWCRDbTRzrFSIeValP
xyxheqSUnSGXoY63cdGSpMuQ0MIBFKPqL69iMRQAMc4MNzoFTfukgi0lXt8LJvDGSLy6qypSlWOo
LjjhnLDJpd1H5NaR1zddqWFaJQtTT/sHME0BzRGPBVPC+tGMl4B30SLFnHMAlq0g9QJmdgCAG9bg
6VmqHU1JJrZU2iAzrRHL10YRxV2P02NdOi3j23XQYXwFss4uATiDu3502x2E62vNyJe9FbuXpmRi
ozdboWl7Eq3nChjJPeqtXj5OzoA3wyRq7NHsVcwHIdLPrSpCOwCiyMQ61Ab78pC05ZwT384sRiAk
GNjUbkZQJpdfoLGjbp0SAGJ6wp7EuMhYfG+UxJDHSMTCW9WMi/qA67R+palwLSO82ovmsKsY7ig7
HBCRuoyi0dopqNRtDx0Cahq8/dZWUTKeewbZOveVlYnrqRPpMfoujA05laZcQKiW03oOEJQGWqjd
ADRHuzS3wGMA2yDNC1Ek95Y9cMx25uRHAqtaQbBUHFDwR257RNh9fYejOje3MWVuRXA5QnumDhhZ
u2jU1jhJmeDyoBgZQbCK2nKA1hBmz7UyIPaTdTKfFsrAE9MFWnaXFFl/zBqq7VWtm+5G1XG2uHOm
CV5/Tlh7C2wzTChqQ9RXsn9wef9Fi3kc9XnqjsQKW8pDDUN8rE+OepMXHZveIK11EBfubchQyRu1
cpnna8iw9UdwTj/qjHwHYB40XhlwZll0uzMoZG3w3CTqboeD/NOfEVg9KmkJoqMfZMU10QxXVkxD
5bEqKk8F/szZc8RbHIdbKIhUA4dSwe27bB9H1VytlWFImiUyQuZ4JHHJGMdEz9X7DkrhqixU8OzI
dPI7bQzAqJpptC8TI4nClT1ia26GBLyoS8v03I00VLxMEdRJEIB0OCbHASFYkkQXYxeh2G8BkP1m
jH0tmbMnrhXO61k61e3YduwCAwpn09Tmy7SJ0L+kCJcbL6y1A3RZFeWFAq2HZL5W1NsqSY1+MffE
TmB7IOpLBrYdbroYMPiEIL9mQpIvws4PSHE9U+uUbx9tvY0XehoF94GQ2Zbhz0OEE4GzGiphddu3
Ulx0Y+z6WQV96iVknp9rWT7vZqmyoqqO2V4CbFaXI+gfv7Oq6itaQocnPsS4F0eTOElc1agXJjsc
d4Y12RukxNpKK7WeuIkhjZfJrEKl2loUAVc2yZnQrAC5p1Po+1mzy1ulduFpNNGqp6KRB803A2JO
VFVyhiqzijeaDJ09sUbGZ2RYHFboJt2tq0ksiG00Rb7NxLbPDvXshrBE9zZWY8Lt51ph8ev00xSH
xo5p44H0FSub18mIS4GdtkrXudCQeecJrsZ1mbTuSeBK51hC27mLWSewGp1/1D6OWRqhxSpa4zWr
XKbW9IlxZAVK+DR3+jShkprdE10ap5FjqNtpztjm3zqhf3c7uIs/s1iWr93HfvBdC/m/qGmEGXRV
jE06nDvDHSxatR+1kP7+udn/si+efzndh/vml81+eMniX/4Pf+Hv833x9pIf99/3mH/6FV86TuMT
NxTuMM20IO44jK8dJ22lrVnoxokiVE1xSLz90nHq6icb4hdWE+RCN8UBYPtnx6l+Uk1aVzpO8+0j
nX+l5aSBfodPcuAOJYiuaoYmTJ2O9APYhopkTEJEdMtgvOmncudea6twFQHCx14cIMJfxNZKbS+N
mwIhM4tHctPW8SrO7wLZ+XGgkL1pLnATPboB+lzEyXnr9crKdpr1UJHf2ObbyHmapOlHVUiNELMj
P+oxkSlTIzx1vjIqhapiOjOiZmUoR5XzStmXIdG7HvTT8DkqMhjHE8TpXjHuyqbHxfaaF2KBmYoS
yotxDFsJtl1X1U6HvPAnJMJZNPFgwhQI2SOtSVYIckDhm1WidVhG++xURo+HEDVRjE+qW9y0nXpB
ARr5cWg7nsWwwmVrU6QUn7vsTFAVeKg+meiIYgxbhZdhZqFvY20815IECfC8NYxmBcG5Ucz8KFWJ
VBH5iSG1ZNFW1RlUBzqCsPF7RUHVpJ5niIhkxaAmxShfrN4sFkVtPqiJsuYyLYcyXJY0GUkwroBw
V5M5LZoOS49o/Cxtd0bcnXfCONUC43Nqi3NZcqzjBDGDzOFWxtNNqcwrPXeXocnmljgm3lHqPERM
fGoYxedhjgWgdtv2oBA4rWHREvmT6DPtDcj/Hs44PHfqAW3RNJZP8TGlMR3UVsal4i7lnN80nVIu
4EjP5WBtolGQDKPWfmaLoy5Ffkynkss1qM0xBW/vT6rBTtwOhRcE7lbEGbPw1FXcj6smIUatD4xz
YyhXUlpXhK9hEkPBVBvxcV3g1DXXzA441hhpB1WGkAQv8XzBGLmNY4/LRnNPOy5hNcWvlOqXVvqg
cJqD3kJjna8wra9CZE5N02HDo0tL2hOgGl+XpR82CjZt9byxmtVgmOeTykA7M9zJqfdcma/zqLtO
gKq5JRkee2Rqj4KqlY3+qBbzqVqOVExlSOXFBD7P5a5Mp2JVDfGJU+xgoQlNbzzK+qe8mzZZpm7C
kbqoV1qVgng+mWW3JM97P1UEuxY9TTFOxl7F9qho0xHLxZ2uE0VdXOtNg57T3LTaeF3Ixzmx5HEF
kUzauAahHRg4daLsnpJ0GVXaWiTcIqMwV2g3N7XRPB8UWd6QT2fhBEeI+MjyibPrj+ux9iox/yQw
VX8PaP++dBo2oiqHPkR1zQ+Q/FyqTtqMRbAUZfoSKv1dwOkLGu2xRjc1D80RWqfLOsBF3g9nYdts
k1GexrHpaSkS/q62T1LLxZvXVlu6kLODN7SJkahhSaMYTM/xjbxWVvGTuxsG5cPKKVi5ub9ZwNlg
NJSZ7yHztkI3MGhJgFQd0CnRERGnh2yZciFhfLwms+hdImdNXAN0jNigysmRUfR7nUSUqljXEfZR
W5ktSFMs3pVtc8+G+rLU443N9B5PF9npFA9XLKxrI5PncdJfVYp2MxugJ43+HFryCnURDbDT+WXU
dF4Qk8nQiK5cSoYrePGgv6p9hK616xTAGcQ6BOt0qLvGy2gYzkenP65EEHoojnfRECQrQNDH2p41
pHjDNVkqZ0NG0nlvgUcpSbQkwOx67JRXNzIOATriVSjZVSuS+xxJYzO0GS6m1yqL15HEelFwBGFN
PLfpzbh4ugj3C+kbhoOAzm6exkjZTgB+REgsW2o5FU5giEiisu4KEPExjjZmIJe51e2gmM/bjt2j
UnUfR9BG0YoUnVd/lzTdDY0z67h5P6f1TRjLs14vZn/oO9C4bsOY60WN2NmqiysirzYqo5yLLvkc
qNUVWSZHvW74Qud5TyxfJHR1hbotq/F8NB1fz5yrXNMRMZNq0Kvu0tXcRRxaqzBSV1z6E1XLluMw
ssvEd5msNwPIQ2dXC2vaqeVJF8zLdrJWnZstMhsxR3ufzFeBMBYpmQxRf+wCKyVFcNdwCtcMyYwX
SaCt6iJfO+m8jMYiJxyqe03JMZSdOO8ZZlk3yUOdz53nMkBso+sZQaYGfodE2N1dktsXZQgLr9TA
Jw2lrVsN57GVfCZXdcCA8ArYt0UTfWe2oD5K+eyEyuqA6XmISk8KHkMigMrzjkgMfbZWSVld5aO4
TMPk2NSn0Z8D4dUzCnwl03h/R4RAv2qT0Q9CQv6y9D7RcR9Iucn7CJ0PPI9HM3NjRMU94NSJbIzb
rHNKzxL31lxfy7zvltzV2zqwX2fdOA76SCzHthdepoXHkxQ2c8UmdGehky0tcz5BzoeFoDzLa8oL
JJB7k+z3pT42l6Ux7VPgHqDZDlGggUIGqHgRu9N5Y3Y3w4w92K4iz1DjpZJuU926RWNZLDpN4iVK
rrVW3Pd6f6xK+ZTL2fWUIvO1zNgoo/QlsxRyFCWpFdzmIDdOky4a073Eyb0L04cZDKnEnesG0Wk7
xBdGPi8h+2/NpHqdY/1gkVlI6V7JybhD9Lkuu3nbAPUFytOQOq/urD7KUKI+lyutd4k0wNuKj2gR
WtZl4L7kNluGuzSV08Y5rbRTyzgr+stkiM9R+vlYeNDfXA7I+rvEuclJCSEiCut3tyiEgX1M+nry
ksbTuhjBJdt7270eLTo4aXpG9uqCHmr6Qx9e2WG+Fk7jOeaFcugg2/Gy7HVuF4UUkUupAyBH84kK
XohuBh/LtIFi3sJwEzi8TBnS5SaC/eFMGz+7VrXIbeO+Qw0mJp7rVL933PNcjgs7u0DFA9CWRnfw
F+mijy0/jJ9GRD15/yqTcgEq+0Suf4auvH1SKrEBJdqksfY8jEkHEkZKYEoI8VSTH2EBnepT7XVu
6WyTKLU9HEwtNrj8Np7wkkmM1s8KKihoBsdHx+2sCFU5tpriOgpr258T7dpNlYdymu7KlPAumZzP
AV7BoWrihQE8sUX7my2RNBdLeIEePW/xuewRPM/2poOJBRDF/OlQToWRvFJMZuE1arUcafoZQ7Xv
wFwxcG7FGIDidYU3C/spH4YjYkJenKm/dgk2WdSJvkmSKQQUpjRxgzxdBraaeKjE/GRAI2XMlHb5
kkL9pKyM1xQgNNHWYSeOTLP0tbLZpWPF6mvuGCR8ikR7jdsFjVtghKsGG5pnjpbij7Ub+53V0NWa
SPCyAy75H9Ec4FjtKdMqy8W0nqho2vvrWM3vmzksmLMbpdwNwaURaUecm5gM8gkwrgomr7TtbmEX
2BRVBW+VmYvfKeN/Q9P6/yI9abuHGvev6cmTPaPq98/jy0v1ffuo/f6+Lw2j+UnTkSC5tjDQ6yIE
+tow6p9UxqoI1XQsh4lGB/LyS8OoaZ9s1UJwbNA3Oi7M5teG0fmkizdeEWqdPvTQS/4LHOVbDt+3
ml64+ERtzbZVTQjdUbWPI3isr1FaYsyPUOWtXVzbJ2HePHYtaJFpq1AZFLoYtwlUDvsFRdRthCr+
pGyHe2NMHvqqAaOZp7WMBjSUdXdOhg7mXKEdaCcl9uuqNbHWZvedwzZFGvs9SR+Ix6YjwxWETfWi
WiDQW+DF+EnS23uxztsv5xA9SNKYYzCu/GP08bd0M5knTNHuoclei/9RyNnHbzK5khaghKvxr2m6
H4reUGk0eziEneEvoko6TAJS6HF5lKvQ/+4W+0Izf08rv4UHf7tkNmCBgFo+/A/wwxT6B+XIt9E9
hRg+o9K3F3Ze3L3JCw/ZHgHd5iITQ+qrtah8e+hbxBnUC3ZYR8DIY7eZyTAwY/uBn7pmzN5OsfTZ
t6zmPlTG41LYez3yTasSPq6kp0YSVE5qAnHfRY17LGzo32M6LEM9yo2+3RqkPiy6AVejiQ6UxKJp
L4b5oa7jRwPbp5elqvUTWcsfWlF+ecelVIfGt8TvEND3+pZvAwMYibTGLeVpOZOdqqhbVWWwdsv7
Khd7BTmNfohxOaDh5pA/Z0r08uOL8TYa9f3FoBs2dIO22NQdR/ugC/uQRK8xmWgxKPa9Q2PjSy37
TPLYsZlMh6iX46afr0truqAyt9fAJJmHIeTC6JsrbKK+tOq1Gdr7OQkf80lb/TzQXj+0MN8f7KFn
ZxFCCa2imGBxed/ifBvRpqozfmD4W1sdr5nydVUrYld18XXbl9vEFRuyJ9Zxrd7CI6O6NDGPyAjH
e+IPGnPFOw1qPIsWkRDXY4Xh5ccn9Q9Xl+N0LUd3BBQ+UVkfp8N8m0oyxNlV5ST1aiRAhUAJeYZr
BN6F/oLNGPJeQMukzfw41PMVGuhlT4f944N5L3J6wzm+P5aPbaH6dRBIUMCHkHqVupr3NhAEhXf7
0697W5M+XCMoDO4mAEPHBsl7f42+zX05xI5g8q5KnIYATTmE82ReaWGmY6TKS3/AnIo30Y7PRTRt
TTV6tCcDd10StMtwzEHZ3OL+AIOELbmUSXs9x1l6jJI6W/Rg2qvAii9c2GO/S6iOjfnE6Vpzk4hA
UpoUNZQGla5eassx7I8dFy+iUuBnNc36JKuVcBVMWO8qIKcNUwWnZcn0adCOkiKnCQ1I2fn8xxfi
/RL7+4UQuioEexX400eR4vRubMpshqukOpWJ46f5T6CAP3lMAAIMNkVwNPbfj8ne38Z0GYkN/Zm+
FBamHjxH7WJ2DXTPbXSXyPHKrOctDtZLY9IfAgeclMDDxwaLXGG1z6FNY6qmG/ya113X7GSZrX98
Qt6QlPe3yvvjPCAx34n8vg1rCmZxMmnjqk3BDdUkv2dgserZ6gB9Bh4FrBoRnId7C1Mlduuqvg9n
xCXlOCunMIYK7HBt0FrHw65hLqdP25durMIJ1mEtTHIYmvQWNrdcVHV3OpQjlqGqb72qQ/ug6BXa
W5cvxkpEiss80YrWpu4p49TRucY5CAihOpik7mSX7IODPE5W4/Q4Wf2tPjvCn6kcSGMcsoUMwgbo
rg6PafbmVRpltz8+Z3+8iah2LJOqh23aYAd5f8rSzqXcMJhJElrBaVemLIKYBAx7HVT66sdfpf3Z
d1Fz4ObWmV1gfVRyfxuvMuizcdT3890cV8Zx1cAaRyMD1LMarUUx7drwNbTjcVGSCYA1ig127MrG
nydNcFGs5lxzp58c3EeawBY2FDtPrYsMjnr1AIZ9d+tkyYAf0WFQUJJnRxMkJor4ub75yRk4jDn4
cIOiLmMRs/kOTUdO9+5bmq9TvhLkOA5hjpvJilM/sPAOxhHpnm1/OYZVtc9q6yYZpwurNchJIELI
NkmnZ+R5hVsvplNr5bnTWNFJpsAbNAHm2R8f6p8dKUESbIrcFrrmHl7/7nx0CYnG0mK6kSNKVhXm
KQwJDuIIhCFU1cxD6brCpHDs6N1P9pcDIfPuHNlkvQkHWYbFrmx9XGy+TZvJK/s2GG2WmAajaInr
UAcF6A+J5T/5yreJ5R+/U0CgQTuxw5Ko9/63db8OiUFyuM51BUNeXMmjyrQNdOWU9nn/OUqHmzoy
90RP7fUZRA10A4FnuIiUsjx1ZPGa2MZWK+1FnFz/+GKYf6hTHKJ7HOY/sggLSLUPJNa3yRNENh9y
D9aBFayChMcFwY4gR2LOjjGsrEepvyZWdNTP4rEtG7nqRPDQ1DPxJMK8JIXmNYmiVS5VssGIlFLS
+HwU6bqKmF1jlZDKVfkZ47+DmiVcDRj0tyUvz/jPj2DWaw/wxZ9kX69Sq32ZcvW6n8wHrUXTBtA/
NAeHYzAuBwMy6MdnwD7s8u+uEEGstC140yyeHTQL76/Qt9EY6K6u9dy6mJ1yYxfYyatKAj+6SHBa
K9pVMswWWsDflGSzIEBul13YXnbNeGk2CZuBouPYTk0sVA0bvI08E02DXQN+5W47eprRnIRtB/44
sXjX2G6aUWienafoBxiXEQfB3rHKwhOhc0Wq1oOmxzuNkKs007cNukzC9Qp/xNvJKOH5GSNo5fd6
fdr0sT9woJqao5qUJzJJTtIstVCUWPuh63yyZuDDinHddWKHZm9d04MspQviA9A3r8zC0JfSwLuu
qJqnjhoSwFz6k5bKVWS2C0MKBb2KdqRb1eexCc/K7N6e0Zx2Lz+5FH+4EgblMo8mrZ1qmB9Xhm8D
jwzCJuaNZW+GElqFBLAvlea/ARv530rVayqLDBXUd2f8ICJ/J/FeRHDzMcx89A5C+frOLyiK+OSQ
RQub5LrOF3L9i9BbfGKBgGmitTm0NKxl33TeXDTE3BbpG1/wlS+sOxLww7riOgJ0RTtUlP8KiPKH
9RQdgOuyeLscBYX7x6cVlBvNXZ5MazE29U1el/Z9bWvhztGDCI7GbeRDp6hPQao1Lw7B5Y9jT6yx
GIiTWZrtWC7toURSZynufaMNJcGXoAaYoLNnKwv7u7fT++++zf6/043QNWCVNVUavL9G9BZRtO+6
uP3D/fjtzb/fkA7+Apo09aC34OqrQv8nrOeon3QL7E7YqskDYB1e+acOBCxQPTgLsBjANlIUfYX1
NBuJCHcRPa/2uzHhX7kjuc8/LFvIV1G4snM4WBD4vg9bqBokQ8p/cmUTTqCvJJpD4jkTHWerW8wk
UFbEdi6bVCPzegiDKTmoqvsZAb4uFa+jr16MoHMnxUjrU/Yl8zt6cshOLNvOrtCRKdeWFkRbZkcP
5yIvouMmJ8eA7BE7XzPK113aRpV6bdFGz4PhkLblTpkT4SEwog2i3OwWKDrLFwHjHY5DrSCCPaJK
WqCumy6ELHPmqMxXYW9MsH4bklBgHnTsq8ueESXHpCkWCyLKUJ5NZU9uayChROEiJmVck7Rdn8bl
RDpVn83qFX1udg+JFV6Veln4QtWTp9qZwt2U1XTJk0LEWVi61qOMEJB2hATvRxiohasdROI6zili
lYg9SLSU+OgsKPAYttlZNafJslA4O4Uuj0OVgR4aE8RoJhp9palZuDD7uPLnUmhPDqFJuYeXDINH
58TpSR2J9Gkk2EZ6aZi5z2GphDeI5MkmTWwX5ywZxbrmh/rBdmGp49I10kNCWIxqPgn1o4QLsOhT
CuVOJMOxLJvbKS5wPdu6pMCeW/L9s6RQS4SFdbGMzDk1fEBqe9eLMdnHhZm/qHqgurC8E3qduhha
JmAzc/lkdnGYV1ar4IrOGZuzcIculCQChJ0Xom7J4LHHcNfB+h5JyI6HCDiGSNo+m9QDcUqdZdhE
2JE5Ht3nWW6irWeK/IbeRiHRwShQFTUj/DGhxzV6W6ib8KDsdI+JBCIDMMOR+0x6AVGZBlEkmz5W
3LXdM2ydACMxLfWKAAbPNpy0Wmbc1jcdBf15GifmSSD69joqonIfqkaEWKgrave4C7kVF7Yjq891
bk0PrRuVmm9h3D5QXE31qEHjVN6skee8ZuJLc6XZhnuOBBOyZq5G9yRJy/Y8j2rqT6cgYZGAYKe5
cLC73rbmgVsLclV56avEsnwQwuaePOr8SUBsrgmE4/VSd8drZt0bOdR97kiv6ZJo2oy6HSneoETF
cUfOCZknZDwqnayhnsbx1hVjdQlIhxZJKw7P7f9l7zyWJEeyZPtFKDEY+BZwToKTjNhAIhk4NfCv
nwNvMt3Vb6Zf70dqUyJVGRlOYESv6tGsOYD80obArG34Rqj5YtPgGmiCUMjse8TDtf5RHNa+2eL7
PWAmwdJqDmRTByuxH3LN0gpfmvkk3qNmFt9svnIzvIFq2TOk4gN0+4rf2phdy3eNRkTwHKEEgfBw
o8OCzuvDhAPbLZePMZq2dM0E2BCMH9XguQljwbT9bjnTipbSzeljAsK8afp4AoKjxpdp7OsLdsjw
kFkm6aIiZ65gRR3/GZDJtpkn9b4oh95sTqTmVgIqhCp+EykXG5oQYK4A90+JzcZgCje54WGeUbSL
edlWmDeCgfuAj1Ld7vumZTInnfANel8RlEQEvI0NxD3Q9J7ow0x+pyENXjQIFiV+GXNJhB4U41RU
WxlmZoFw3CS/Upinr3Dd4rPI9CzaNp0hc18z5QjugwPjrpFGS3wI3u4HAayYMavWcZ3KEnDZ/lJY
QH3npJh3gE9RxoqF6a2uYdmAa8rCgsG+v2tAUhMBKekv6AqlvinhYDkqyp8Z5OqeuT/r9JBDyYi9
LAbM2qPWA1BoXkUn0yucCcb9XjwN7ybiycUI4/gDU3u6uuyYW/eg6RRf2NDVGOHCzQgakjI/gLjm
h6jofogmMevALTl1sJVYWRClefPT1KBMgV3tm4U3bxyvgEDgTntWNFuMOHBnBZrqwc+ZAFVcn9dp
O4fewx6DnTfSuR7Auf8Fsr3qgnFy/Ior2RAhwR/aom1OoZ2U9wXvlPCT2loSykSpv9xLxSjhAD1L
7swETseBrJyngjQyVnQGpGOM+b2RE733BHZ7vprQ4cbZPYmukhtdKQW8dJlYnLy8BCHO46aWJAEL
PDbNR+IoZri157qPXd3KN1pLQh66JpMXEVfy1WuH5ptTpe7JTfMIxdvpNNt3wa/c151b3tvYO1+b
2cl4u6meagJHDbmxm2s9KzYK6Wx2YPUG5mRGGJHJIGyw8em/RQNZ5cxvGGNMGSzSGrE7ux/d5BJa
6IFSXnlureIQYudkYRgt+4W1qb0MhQdcL6zkznB1KhJDGVvBpLXLAsQ4QfqlAEPfaU2VXGD6OO9z
SvYAxk9xn+G+DnJJuM6jmeBBurgR40XXH1JWpECnU+Stj0T2WntGvdHn/qMWjvHS1YP5kFFivOmz
1DhAYhMvjai0XzKtptCXsPQ2tVEZx1SkjhbEiRm+FCJyHpwqealIej2E1Qx2Yy6xNwxxmj1oqQSE
a9ZVj5cRPq7PfrfEVGKWJRE53rYY4HRq4inJXfIsSZ0b9VfiluGO2D6uHGJ8fUBqeTyAYnSOXcTR
gfTO8iOHs7jRAC61AbCw+J4SGXVBP3S29Wgnn4QGPzhAL3tifBPJAkolHab6XyG3d+BbY/aEb7Dc
a43FdW6Iy12jja4dYGdbewEaoDl9bJSBVEq2V8cqis88HnCA4QWe3K0gtJIDjRXmMY/g1wfKcM1j
HyfdS7OM1aHU2vjqZYLSNjXTq+ZEKbzEChKzINa/N1mAgkoWw4vF1vJoarkRgX2hiYKEhGtvKzEq
LPDpeHVp2Uq3rAjxcahwooBik88CCvMDppJ08LvIci4iGuxnw4rnhlxKpu9HZch96k7u3byAlTqX
KoRf5ok4v9qpk3/Vsxd+9HOWPYFo9X63TQ4Kj+9AVpE1gQkDWC3DEKPPLfx6K+rLnDoBE3OWZfAR
M2UbQ6KBHW69jmTKO64iz6+zuX4gmgDxzVROQ3uD0g1GgByamS1E8RsSM17gNVyn3U1WG5/NKF02
MILCcG/EDC8D2ijn8QiZUFWHjhTY+6DxRJZFMjwxtWz2HQiS+5E0bRN0luowjGosD3bpRHu7yLuP
aM6qR3RVGsQlbpRT34jmDNeUZ3WJivTCZGS+tHYDjZn0Y//IARbzIz0W8Te4WYC083GAeUnO1ngR
6dS8GzKtH/BkQQBitn3nkqIYfLYtc9pYeLY4E7YJ4xkY6j8rE56Z38VyvtOGsDx5dSn2OBenIWjH
TkO7dOwfhDA7aHxYN746cM9zoIpS25pzPXyHbJuCtDEU8K4s9g5pv4yPmJMhat9eZWM6UJ3MZvjw
0IKMtMNLBzztnYdzDaMlZf3gkhmiGaN4BTL2lMcFw8Q8UheviE2eWaKhfmYOGmxuQKaBNtcddBhG
mnhxbe+91lt2kBDkShZgVib84EjXeGMQ1Fw8vaqevKqyn4bCrq9cXvKLimbMpm5oofgXyv2RzUu8
XzLNagMMXsD3XHsAD5Z306ebzGI+VZMxzAfGZkN2iikSQU2NovnQoUv+CPMIda/EX+2DCuNwGdUO
Ey/Zut5d2UQLOY/Q/aXh5voVRWFLH2qaLbjOF+G2G5vyJYqgBiORe1l5yStWIbnTqjz9tmja8iS8
IjR2w1x57G3x8KZnXvxED1Z+Vw798kBmqPtl3DbfFgg4eVS4tsMYhU9zPKvvhP3UFWxh/dKOw1lv
osgmbTnYX/BHmmmLoTAmqQ0W0sPrgGN4WAAcu5kzbsQYRYCJIS/yOecAz3xRmll26Pt0OU7DCjZU
NG2lBIil9Y0ilWby+6YjFSYoCfUbIeofptZ0h7Fqk2tFGO4RwkLz3gLC/KkayzuAy9LfBl0Q5pvg
Bx49hvzdTh+nKqEcgrJezTMX7ZiVjTgQIJ7OWWtAJLLmuPuko5LE8gTw6pLEwOv3me12rp9RTHLh
SpAc7HaEND0RFyLFlHpbHRn8yZoHYkKg1ut6Y9TF0uBttAh4CocxNsMadSqKFDshud0EOEmoVw8q
15YDjIT1dGP06d4SKj24Fs5T8pC6fIr4Zh5GKA7f3WopPtdbdsffYBT5homz9iz6tn8ocr19J/03
Q8Mz4DU1bPiBZYQYbHVl8V8GwREDjPJZibm+4LIntkZSugoD8tjpV1HlbXyQXRLdy6rgJWRZ7TAz
NtP0sfeK321HcT2PS7Ef2zx90Gh2ifyZVpmgXSzrjAeMoBn3SvGSWqGHbS5dtgS0pRnkc09aL20A
+hPaMtRJJcy0N1i6TGpklA1utGtEMFhlonE1jdN1U04KotWd4qPhGE9McT4P1tieOnakrySzJzso
k1CF/oSupnz83Tk5CxjT+LMsSgWWscPrkIH2HvyW/Cl3tszeTpoZn5U0UpRxqJ301AGPmSYopBwj
i3rNarYulpAsOXqgnn9NUVZdozZjJdEo13hsdIcsnrXeKWB85zhy2cXxwOntvdnrxqWwu/AgxVAe
hsxRsAXmuNlFFNi+4TSQYl+kNqC8Zgg/u9ZNmmCxl/xaemYjjwaVFtG700+wsWA1qf8LQf1/kjP+
qkcxp/qfxaxT/NVmq7z6T8rqf//JvypZzh8YHFCd/kVadY0/qFZdJ0R/Ulal9Yd0HZc/gDuNJMha
Df63PJP+BwM/iejqWC4ARdv8j3SsfxmiYuKitQTtlx9nWhA9/nkQIkAFRKE2L/tCh38e5L1gGIEH
y4i3ioivFwgrtN/Zk0S+Ua1NDqlWGb6faG4jfcMRDtBeWDfD8ygAwfqO1WHgzrXiCux5XTHj7qni
dMqjVpGZ4cbEeWbOk0MMdJQZk11s6FwbD6OHcHKdLXecLnYlWtDiVZncW1yLPJ9usBiCXp46yGCO
o+Q2jav8ySw7a+YSSBEMrrllnWeA+YZQ4MSL4VdoOChUkcUWRjjUPRBbsoZDhjnoaeit5kC+2ck2
+lR+s8pqoqAk1BFGVKYHmatw7VI10r84ygZria00D33M+OF+JE2OU2O0uTxjODdw89oDuhxOrGqX
LAzxN2oKk7uk07kvZHFjFpvIIQVzklloEM8mskz+ldGwc0gd3RAHc0nLEpoFhjHw1yOp5CQutU/E
LM+jlHxOLqCZ06+m6JOLkkimfltB8D2DThTLxs1neFyF4bQ2uk9LvLgaQvdbRAnBRy6zkVR131W/
5KIZv9HfNI2ge11fwiWZr9M44K+BkqQIWCuPfcSqJ9odNTk+aIs2PKZGW/wwihj4QUYUN9/CwtC+
qcactU3Y2Kram42yHzRphaCeTSiT/qLorQ0A8OYvlZEPsy/ghLSBudh1xWbt6r/tWmDwjzQ9/1ic
zgh3PWFUsh9rwDlJ2oTixRpCsJ86QCEQRTXvTJFKvdNrpC3ZqvXKr9UP8dC2B6Ormqc4dcVdA/dC
I66R0reTWxbObauovwSovzsxpKR4OSzIoKqd7KS1ndzaZlZzba+55ibugDw1l/O+M5tqV1kkoeIo
m96dOSSYEJXeQVmZepvqKnk3vZSgsAGkEvCL634rAOs969U0PZQRoolJixJ+cm+8T3UXLm4GzgHs
cHYl0evtqJRAa6NbboNNsMTd1LlsxTQ5IMjI7bi0cksd7XLVehol0ezCE8H96iCLmBYzwy7Z4uPi
rdVRFCAlvNoGlzuU87WzhkH+cB6I6oJRLJKZiy73MG+wDALDvNKxF+4mocP53ISt2OBKnl/rqKwD
u++nk9FBX4ydZQgaYbOHUFDiBTr91ZzJZRg9YL5YHg05cHUr0+me77pBi10K3ztmLPrbHc3uscfh
sUl7S39eonF5Q7azDxD0Z283po2z1vvU5VvO+fTdrNL6Lau6/jf7ZvpG5hO3t9sfzIyfnQpK1wLa
8uyHWRbNRyML9ViC2vgaPVjNQSMd71kmvQjKOAdHmpLzXwfNc55RqGqk29GYl01k2PKLGoluBn6u
zFdJtdi9OeTZhrNm8X2KUofOQ8P+TGNNbePCCgEw0hn4ZLgOqled6MeEk81PR+Hd9isSMxQlaPDP
qS7ipkrbR/1bQpB5W78IL8biLL9jZxzrjTuK/HVphPM4F9N6dacHbIrJuAcQlkZeJ9v4Jpeu/sF8
Ntb2vTmVxMXyPLwzDAfwJGvEU0ipBQj6bKp8OMjze+aVeecrluaDYa/hdNwUeNrbipO68oyGjHcm
7Zfeg7kZ9BSJYh60oqe2iMovuzV5+gfOlUQu6vxBwKKQQe3ByiRTPl0sGXWoCEuyELLqvA2gJ6xY
CUEi7MwMnW2+A207cx4hFcsFNDTb0yIgC23avLWp7dJBv+TomQ3Jwbh/cHUjH/0q4yGpbVA6gdtJ
9RTJvNknFXAUKl169ZymTbK1baM5CtyQZ8POKcLKTfMjbMvsVIol/NRG9SzqYrrADBkNkkxz+ui1
dlYcqhH0PXq6RNkwov6YTa2c6Wigd1NHAL/Ymdtdc2osEbVsL77PrMm78yTTDNYHDc5sRUjrcbSJ
DtDV03XPHMrzl3iIrE+ZavgNhsg5624sHgFTj6cE1OslZzgCALgvuN/1MFGybPLugW7PTKsn64Qw
Swv72A9EkHIxJhriRGdrO05riQWTxWuuPAry1Y5VRflCGp1lN9gnxILia6IC5QuZot836AiJP5KM
/UnVIqm3KpEvA1UQ28WkoNWl9vYStW39Iwqj8Qt2NzDWyLA6N8i0rEG2G8b2ALIX/HDS5chEevk7
xLeR+etp48Btl9taY9AFJi1lHbtwqi7pmBm7CnKBP8xGEvsO3vFdt8x0EMdD9qg5psasQVCAu0um
jP3Wrb3mzkM/J6CrWwVBWRJdX/At8DXSEUYfZzf3v43BKvp7PevJQlSumQ3snk55DaFro9Um8yOM
cGyRHna4x7JyCi9QlafQP1KsRxm45wtXyIbNC/rqnVIQ0524qE6xpeg5MY1U/gSzERLllP0oAhpy
k7NnzaO3k3IQr7aTJ2/s2RnlO9RSksDxquGTchnrnOcuvTC25b16cWtDfG6Rr9wKS32QyV4750m4
iGMyqPLFKBtD+dwbU6xb9Jqd45JAUlULm4ST1R4TBX7Yt1TJQFmNzbmrHPk0CVeeTC/OdqEStHC5
Ue4v1TI+LKXiDfFYdH3N6br3tZP5N/yM5V2Mrb3PGdYc1eJyO1goDfGw+F2c1pDgdm1lv3f0VMCC
GEFBI+kDVT8yWbGvSRwnd3nYZO8VY/grB7bG3IdN2SO+UMlw8aiB+fAgYODRtr8JM6/3s52RcFpT
10lkLhuvrc0Xoq3ZEfpYTmTdIE0A61M5ryn8tHJb08q6jxE+PspIjG+SpRP7j2zrMyAObwv8VeDZ
XeR0kFMen+yk6o/zTJBYdg251BAAcm8Q/9bSlOYVqqU/ZwJIqY9pxg5Qx7IPlxrs28XUPbShcO8M
9EG5aXQx/Aot5W17+B0tB6OtqFdouaG+yqR2D+PI17/vMutMpeiLCVdnP3oDw6Whfm+prdgPZttF
vjO4rFjpYIk9DapEgKs8yp8TvibvDdhZQvvUzzLuG4otof/kSUJ9nk4MATDkVn3dRVu0HPObp7r5
e+24lE3NrOrQfHKPVT0tQtUzuanDte+Ig46Icod5APIosJDeArrT1/lH0tgjb6KHcDNLts99uGq3
S9wTt70Jut6q7VZAkR9s5N581X2jVQFObmJwterCvTn2IE1WsbhedeN6VZC7VUtOV1U5rbB2RiLm
4pwMxstokkRL091i8r8XyrqqQohLIUZzS1cznGoP+rxDHemx0EGNO6gcD8rt6o1m63dOkeh3tJCG
uAPF+BiuIjieMH2X3ZRx7OnAXsabYu40o7MZVhm9XwV1fZowPDXFmG01tcruBWPIa7twWCTmZdlv
1k2iX25yvZxLzT43HBARzFvb3Rirtt+w1rGDzdZT7YxQo42eU+JOb8qc0kbNBcVvrZOCFAnwjgx/
/BDdBgmMTmbie7SDnYB9Nt+Urduvbm7PVK86DCLMcrDf1m6tRxY7zKFFI+IPHmCxM+ax5Ah9G2es
gw1nHXHUMK1YUdfBh7fU7kkyEvjt2UPRbeIxcujF47x5pF+B0Ul+G6OYTqfEoV6nK8Zt0FLkcPlZ
NWd6R3vYTBQ6MzXg+i7QDYMuigxG2MpJtg7OG4keYmpfa/HLcxmFUJ07zuybGoHhHtpd/1E5K2+9
Geby2lPK0Ziu3QUq1TjiUGYm7l16Yj9UNnFDixFfinsKBAWV602TWxsrNpnNeNSGMB8bpjEMRBkr
4zDVOoD6iq8ybDrpvYcUiocICaFHZhAlz2Du3CgwdND1s01drtU/9qK/K6WZ0b6zhXuG2zlOQSqj
BIiCW8yPRdXO/c5MK/O3as2o2tdN0c67UHQObG+HvjkI9Xw57jtjBRvlOSV6vgvUh00v90b2qvmJ
Z4YaeKNQEzHohbMGq/+5i4E2Upt+nkB0vLMsWU82+CWaokLvXA5z9zzNmco4TS3vI81oGmO7ZFIs
v8QgKb/MF58labH/4iX8P7/Pv4OLkq1bUSz/m0Ly/4bD/JNc8vef8lcjGvwXAzCdrpsksQTqxN98
P478A/Mw0S88aDQ9cEb+b9+PQEjBEkRpHjbwW2Lrb3IJ+JfVX8i1GFEdUKf+n8glf3acr4AOHLOr
vUjnFxF/creD2oQ4hBSwHWn8TtMJ+AhFJ0pussn8N+GD1ar0Tw5VSAk2E26Xv5C2aN6KfxZmokKr
q9pS4RZ1glHd8DQXzYEAwq6E0st4+qMg9dWN756x05zlPiqgZsZ0qEeAEBCkp7yGFy4P//DpPfzF
IPuP2bg/AXzXT4Tfiv2OFYl/+RdESVgnlWcXVBtSc7/tsuaY2yP6MIgGPWq3XPIDR6NrvLV37jrH
jYbNHK4TyKjeWzRry/rxf/+F8CH+6/vkSka0loHwRuDgT0asInZqjSL7cKuWPt7LlAAy1QhPAIHC
+ymOBV4bDTdRPoC3n+zllFB2E3SL1ftpNpjHJS4/tba0HsNOz89G74Zn00yOtQNpZOopCSnHT2f6
kePCxVbr21V5pas2yUb8EWzmpeXLPkKh0rYG3BFJjF/h1MDwsWmYJ5fSuopG23BW30FU3FBbxuyy
3zHOPNna0yirpyUsmKmZGwZQgeXOW43E0Nr6UQp5iuwQq0V1UbY8IDWzG3+bC+2oxWwiw3etPNus
10SVjdNKS5UmQ6C3oR/ehz6rMSvTeVJPztHs8L33R5e6hnzAfAKppVAc9brocTFPUOvuctdiV1oC
ygK3hROeLLrqMg4OXphfZmt8LobyxPV0N7Fl0IZQBH3R7ZrUnXcaxbFI6Rtpe1TIwVcx2+sQ2zuw
XROTGtfk78zHbU1L4tomyEQBX/oppavJKbOjDvOjR97XKUCnrw59sGL6OQZwZHl7+Gs85msNufrW
euTz9FPNOPQdHLZlHDYO43yZthu9+R4795LsZAnnIaFEbuR4JoR3qgEDZAMjZabIWvKcMT3W2ru5
hqTvxV8DKBLT/N5M1adSP8p2AI+GASLy7pnpYqd7SNry4OpDULgO/CZcNBz17gRZfbC54WfkFNp1
bvjknD671+p05Og44cdAcfRlF3oPAEKrH5HREI6sa960YqhTIm5l/gt7e/wol6j68ozEsX0D21Bg
M92hKy8+OqP57Og9t8VMDkdFPOxjHErMDIYX7cfRofAZunD0BnivZEpiADanzLrxJQVmgAKsvnhm
wNDvdFs5m65F+YMENc2EyWp7+rIwsR+wrvQmXvEhgmNSJxeKTe8tsBqP7TI4Tx3Cy1/yMP+3Sf6b
TRJ65pr9+Z9nCPc/EyLu/7gj/vWP/H14wJrLjAB04t8y7H/xZbs6Bln+sXRB+SeWbUYVf7PByj8s
ki7/YJH9+/gAGyw2ChzZrH8MF9g0/5P9EEftn1dfovWk7u01AY40tNLa/jHXkwx245rwOXaUZwP/
qwoLDbilvegaOy3EdodsZF/rVOEWVlxsZV6EFyaS+Y44UHPOKAeEfywKsLFGgoYZ1gBLpOwcjEZk
ddq9LC2ifXRSO75XdQBWOxC0zPCY6UGMb74t1GwQiKjyI91GMbeNtD301JdsB0ieh6aJyvuEg0YH
TKwbvI1lmD3pH56r2K9ms+e0abZteZRubp4Tcsye39em2oa9oV2BuFJ2LCi9pQjcm7RfPP8tlV2j
7n1PPCZ+0Ejda2WlyQn8s6A3N1uqC2cU5iWoANj3RIxJlnkoTqQ2aQc6zoweoTEt07e0yz/GRSRX
FO8XSn8W3CDFgCHWbr/W9lwAMlTDwLi2n5l45leRpHI/DaiVwkGmSVhBjgP3RXLX4thpbb5jYLLQ
OAxSR4+oOtQaNHRO+eNTW8ouyDz36lIlckbvS4isZj9lVLP6ct18Cl0rPZYUPm4tZ5g/Jzy1l9hi
Q/AXAdYlSLgK5swsDOOUVQk9WUoYICG52cYTlwfLPWtdBO6EN40FiCp1HfDVNBLwYncG2RvBAKPH
dkKPznPv6NI3onzmTs19ZqzrkltI9cXUhtb4caj6M/YFyawedMI91VMVWWSKe8GbMZGtz2MNZSbA
EhObCCkm+99SR96DGiJuK/TdmBSs0vFyUpOC0VznOJ1F6Db0M/ZFkuzwypDBGrP0jmYqeZcMWvqp
Db1ErkGRL1ONzsAqH/Inmunc17pTtFF26KSZKob7jnkxHyWcldk38Ud3Pkbm4dnF84X5MDHke2+N
9luF5WMM6rHVHz3Ls3G24czb0BtVHXrLyQ+FZ46rJD/M752Q0feGsp1HhVlga2hQVrZpMs/RZeQl
Dbs+16utRRQ4DErbTp5ip3cp0spw52TRtCuwT+VBmK2ZmdqprrnMO8JYz7JNQElQ1u5o8Vs1NqBu
s3m46zveYx1S38fkNP0DhckcOkzUGbct77tJR3uZ9U3WT8tjhnXpmjYab5nWMq3Xi+bq5dzJ9oxX
Op7qeYqZ6bdALLjGd7CmWtnih8TyuwRaPVkbUxPjLycNPzpKxS9pY5RXgCoTiHtKQZFineZARxmA
lnmqTuWiXGo6JKe2lNslDAS8PmfMyW24k6PObKwVifNYJrnCZ9LGNIDGuXNVHnbgiSFksdHbmsma
41b22aqpFDqOrqR7DJeLnWwFJvn50xR8SM/KbUbcUWX1k+tmZUeB3qADXFy++17r602f6O8axoTp
GKeo9hDUB5eclGFm4odhw9e7lAim1FkhmPJRVJkHi9kBDgzon+mV0If5NeaGs7H6Dp6tnNDaVk/L
nmbPDBRtZ/UpohjLNFA7Q2Rbx+rzd3yU4773Ws0KWOzf+sYbL7rRqTuw1uVrTumoG0TSdqg+x178
03FgHDBpzK+tpApwiLVwN3SrQ6SkEuq+0qf5O+Y0/YNGpTxw2s46TGv9Ne240c5Nu/plTKSuglzA
p8LMzuTrZzR0FUdCO/yVagpHkUPirB1pmy2l4AfrYaJHW9A65rSf0J3VC2V2phuYjnIj7umVOz3N
qnGGrYNia++chv/1GKV0kXdlS5AvAW9sH0I5kYsteiL017JwankseqMv4BsmI0dBOnhfDK/H/JUO
3LZA9XLJ2ijXRCSVFuXGgUt963WyKo3tJTJ2tR6DPVx6NB0YO9V+9qolEPTyYmmN7nNV5JeWGtRA
g2NNnNpEmTPYePxiVPWpt9MF4BBz1/2MowM6VTu+WlRzXzouOrG/cGX57FteTtBmPBK+Gid6Bpy+
Mc6RprnLDgIH5Fq0Hic9ZBGCUBBiSP4hzAYqxZDN3ve40fTCr2/z6Po2m55vc2r7NrOmJpT5tZlY
uFpA3uZP6jbhprqSaTfwMybfzOiQfZvbRNxZh+MjlcRwJJbapL5QmuOV1jNAYus0XVdaca7WCfsY
ei7ggXRCnYHg6Yt1Fu9MTOVVDgms6ZYnc0B6Ai0V9s9iypjko8toAlNhC02rKAcsMnLJ7K/2Nv7P
6sl+b9GYvcC06xTGVLcM8ba/aSrqpq+IVWoR8zj/ijDPv1p6Nz53HkSoTbXqM7YhPJCTCfYoTZpP
umrMd9oBijMLtnlSlgbqLG2jzTjO18XLzSnobS4VrpURm1hO8qYPUb6KB+emGvU3BUkuDOnvkpiq
U+Qqz6bC6qY4qXbUyr2Zm8ZvDk4ciOubPmUgkr5asTGsPx0BK6NvPNrDtzZe0yllvQMK0NWnploz
oG3RdPfaTRXTVoEMNbw46GWKapaZglC/pelDSHZ3VdYohUZlK4o2w8SdKUaxjDtWJQ4CNCxKeH/Q
JDNx395UO9guNhbGVdCrLCbRG7HKfJSaFhD5kP6qmwoYRZZ6Vqs0SFAKldC6KYb9Kh6Km44Y3zRF
CTX9nleN9zuGMn5A10SVo9dX/VIkPoxNEY0RdFlCwc6hwjLg+m1vUL3uQhBQQSxiFmyUPQ07eFeM
V2cS9UKHbmePfmTp9U8igpjXSchWJxU3BD7MsfnhEt0+1KvfvTeHhVnfzQbf3Szx7EwL974Go3ya
iuiDEWt7sUQ6vGsJgqlPT3N6HfTq1R2Jpvq5SiK6QxzHOherIz+9mfNjbPrClJSZjGH7bVk9/O3N
zj/0OPunrMbkH4sCkiMVrKwpawggt7n97ICuNw/pLSaghWtkIL/FB8g4Q9HvM7TdCJEHdq8l14aQ
gthBBgcu2moufRCa6Uav/WTHv+jvMXikhzGvqOCscORRmodgOa3ZhuUWc8C5TeShUcwzkHJsbxOu
mYih78O3Yc1JNGtiAsok2Yk1RUGf7LKl3G7PgfSQ4S9DGScWszPX/IUr1ihGtqYy4D5iMSlKcytu
oY2kyNQ73PBsS9fhFLDv42/B5oZMsGY+uijHnkffyUsTYk7IO3QFY02JeI2d54FqRfM9agvEiSWO
jR9TUQV0a2zDrFo+4E39GhJoqpotooMK5QD/bbbXzuI1qUJtL6GV8BZgyZJ42aO6S5SKrhXf9FvY
JW4qgi/LZFgPxpqGWW7BGOMWkom6msAMBh+Jy8Qrs+91ZBGpWdZ0DXYZTHH2LXRjV159aNkugo49
4Dglef2E6XR8C9fEjnUL7yhiPP2a58HpQLSnucV8NHWL/NziP5Q2jC9uljPeJjOB2LEmhSAMtd8k
AydrUwyZ9qu9hYpIiPOz16QRK5BgcC6Mmvv/mkUSNakkU+iRtpEOWaVsTS0RciXAFNpZTg3lXDaf
9i3ipGowsRsOaPOHu2ag+ugWh7pFo3jwOBgma2LKW7NTlj4Yl37NUxVrsor2YUJWxi1wZURkr0pJ
/iMY1kSWuWaz+PYQ0yrWxJYJN58+viXxzrZBUyvHY4fMYHqLeolb7CtVnebLNQuW32JhmnKibzDO
7GDmq0KR8y1C1lUGUT6ObPqX56r+pK9ps1HidvBndz2C3eJo8OiJpuUCowHBoBkRfc2uzSFmbYwm
a6RtucXb4jXpxiKRfqUoE9fcFalBpJ9MHO8Z8bjBTaZg6PQ420y3AB2RJqYwZOp4WOnKWXN2Q23o
J33N3rlrCi+2+nHLqgqN9hbSS26BPZ0kFSO2ZY5e01uiz6tJALVrzm/qrfTS1pYnfecWBBxUq383
1nTgJGL65bVM7uqZe+NoljW0lOnchjPj6zVh6Bkxne/pUj4wYEklcKnIDjzFdMGvq/Q4MqBGltOa
Ly8XeKvc3vpMsnj5Pt3CjfUt5+iV6fd6zT4u2MKf+0LPvkkia8/JCObTd9hD7oa6Dse91EuifLYj
uyzgwSJeSdUKTM01cyl5LLYTzNm1IfRAs9AclOXzbCxrooXX/Qhnzg0qszaGTe94znm+BTxxfuZv
ak19TguHi01r/xd757EcN7Zu6Vc5o56hAm7DRM8ykT5JJo0oihOERFHwHhsbwNPfDyr1uaRKtxTV
g+7JmVRFGSqZbpv1r/WtnDAonQLxV2dJiHpV6G2aJTVa0hQe0eJEljTqfXlxFq0p5w148MWQ37Ne
NOeISCAEwyWTOtA0zcCZgcw0T8ODqbSjwxsacv365KastqNvR/cInR/eyB+/kJj/ontDTAEcg8qO
RLeAqt4rCp7FC2vV/byj9Ca9rdXcX1MybAQzZt1jMufuzihhZf39gy4i8VscBPRA3ULB9MgHu6bx
nV38Bk9iJkY1h2427igtzc9cC/oL5AkYIXoaP9RzK6nemhy0ONX8Bn/w80hheWRkE9AHEJjwe/4k
89dCKDcvunnXeHS+rzwXkNxYUXjcThZ14rkfLvZT9KX/SHG/keKYEPy9FHf8TMz5X//rc1H/73+d
PnfEONq3utyPn/8xpnL+cL0FV+Gyh9qC7oF/j6kw9RI+tz3eV/7mvKkpsMQfjHIE2DHLhS7JB/3f
upxl/mG6jmngE+bKh6v3H82pbAcqw5sPNNnlZXomQCW8//aUDCMMKfk4Fdj8Vhqkdgw6OkzqWCbD
dW1nTrXxw5AQkaEpkIOys7ONDv8YevAQHqooarYTTeTXhG/jQJ9GN8hjOe5zqyrY8ENk7FqLjGqL
0W8IsLjQcBQuLpmqnw4FmyUHuXj6OPp5t3N7ink6xuxEDtvmBkU7+xi1IR0wbhXjN14GRxJkmh/5
/qGcMXlZydIZXsbtkWQS1znDTz57mL5ObkLKIghTum+DrqK0zEttghVFBkdoQpuqCKZ19KNY6X3V
kEZFBjC88ywjnKsUcvWvkesxSxaclh76Uqvu+qlJplPTDMlpaj3zXJujtg1ZLHdTbH+1U/Q4mEIj
5Hfg19jZcNKuQ7O2d1XshC+5yAZKgGzz1KQAWcaunD9RPpQC7u+tvRFmOMLceHqQGd/+UwcM1loT
3uyqjS4BWWBLK8RV2dpyFZtLukFT4Ukgbn2xF8trT5IbIq9mcBRvLGhoevtapWX20RVT/TFKfLnX
7dp8cnEIuvizY1qwCosao5y2nTWUwfaFC3V4tKThmDsUuExnEo7hC5MLSqSZJtqDphXueDXbbsjP
ydz/NhkzPr5xxl2Y5Fp74iBYf9Zq6OJIpAPDnaKHPa3neEdnCFKkCeM6WkuGSZsOvXdfLv5rOnJY
qPFcBNwG6d52TLbZKJHmnWPSgdco3oXAbC3snwlNhCvPb+roQ2cpDOXFYAK4m5lZGJw7uESRFvOi
m8KBguQXTXwRZmGujboNkW7rSpm8bG1Fh5eMp0sY4T7rWirnbP5I89LyK36W6Ui7miDJFpRUpLcr
l+w3SAFVbUMsFZBReZRDbGsTRywj/DYxHgGpQAMglWpG7OPe4qMS0/TRmHeu04WffV1mtF3gQlmJ
0TA3cwEsPIj9yXcYbxnlOUz6Lug5ST+0SYeEMfu1kWzlTH+XSV3aXWLn0TfMkwDKw6reTGZCY5So
jLJc5S2JoRX7XYeD18ul3Keepn8NhTZ9nomXfrB4WBFUmmF904HI8pWORNUEw0yn+4q8PvFBK8GI
tAL01g9XzOw8C8a4TamIl5tVFVAkYe99UQwoaprr2Zc4mesksIc2KjdTym2H7mcZxxta0sQ9gymG
nFatFaRWMLlhujcaDzrBKPVX2uhJpPSJoUMNmunpQGh3l36rUBwNyOw4+XLfv8vH8YVci32YjEq8
2Fhn99wY+7sxEvV5lBEkBaOxL7wovr02vHp8HLU0+kwoIjkUQPEO9RT2u9Yks8S1rvdv3Mw37/O6
K3iuc7zYU9TA+4QM1p9oe2LHFvS+Mpd1fAlTup3l3o+16N6HahCYQ+2/opYZnEV7rX/0EdK/JHOq
vkSQPLZOE07XaMnqkpSdduwnUVxSH61zRY8FvjHbmGxGxZPF5NS1mMYyca/OOW9SoIoqeuYPKfZp
rOuXLjVszpr+M9VfQBTK2jnP9M2vPdkKSjvh//aTJZ65aLopeF4cRG6XNpwDQ5lsape1h8asbFgb
mZGAO4WGcqDUroIGS4Y38NzlXetdMzyn6YJ8czCIxm0BRHusvfAsEEhQSzUdtaphAFMvJYL6Z1Hb
Po5xhDa96/y7as5vp7Jk1jqORIdsr9wKzSOoMQpZP9DD4Z+KOmfoyTT8pTJj+yjFDMpgkPrOssf8
gKk+2QjM82trruDfJ5rAeB+rjWiQV/mqtxtsj4weJ+oHm97m+BiN9idyk9Q4JLHd7oRCOMuQqq41
1r2rgnPSjY/0G8SCCgi9ars7wTp/aaIhJKaPvMilOmuAAMX2xZF29oDYFb8abunHNJZmw0YCaznN
xZgS9iBoJ0sBrsSOKMnxY/qnlFlWa9z3YxPUqkivIrH41AxLASjR/G6fZkVyV2gxx/6xv/Xnyidp
l/KdJZDum5/Yt4FotBmQZSEm53bWMTmToFA0JuCmO8L3nMobm+vqYzpW8bc0zaI7aqvCB5NYBVgD
EjJfIiAxZPtb+5ruCkgoReF8lAljbMq/vLWfTMXetntaSjFza9tyIRXTS6Hc22K03HPezk6AAqvO
Q6vZtKnGrrmyUyM8RlFKR58ekfI1GXNERGAYCw0RyHe8xIwB0vxOuF2xSZIwNpiZxO2rLqwkvjaJ
uYHytcCS9FSvMi7JKrFOrXE8x0kakfQJaS2E5XmevWL4ZHZRumUwSbURu9hu8ItqWeM96sGBmWVr
jD3lscms+hr0JFZRrCrmqzVUJU1dLL9ZR1yU7Bsx+0Z63UsIeG1lzKW5HVSjHWdvlq+Fx5JcGd1w
30ZsQys6UTJu8pF3jJoo+2wmvs18wDejmyhD/eF62ybbRghrjYsQo6QkRrzqaleeXGUYp6HQVeDj
q9jVIDh3k12x0mn8zAE9OztXTTheUi92dlhZ02PneA2vZt98CFXJrJDtZB2VE1CNserulGjnLeFc
96FL/YEQirL2JJDYr+lrPnmacx3rBkbeQbM5DOBjXrlUTZx99tUv/2+P8ct94eVNDfaP+8P/17rq
71Cyhcf9P8/Lr16j+HP+eXo3Mv+Tg7b84J+nc9/8w+X2bDnCWNjw32fjP6bmPvNv4TgObDLKwt5N
zZ0/cHct5FIXbBn3T87U/8dFJv7QTV1AewKG7YPzdP/J1Jyk97vTORcH5u+otTr4ey59jCTfn9Il
1DJPFK6zb30cknuzIZmK+DHDgubIG39ltciPvcPKfGCaLO/Zerxo4yi2uG3kh9aHBln5gDjrYMpk
ODsyfOQMiUqKVLZjBbM++J1rXYVK6XBANNFfLEG7xdod6XdnpGKnZJqqyst2+uQ19Vln7HmYyMyv
hYjiaOOFffTQURasg8/JKZGQBjKBIZuTJ135VLMBrKBdk10G17BuSu9On1uIhJZOl0JFc2RWwx7K
uqGlSqWpSf5ZXQHy2I6is07pHwWxNDCeRdyxoSl7aSmUubez57zYuwzZbxozMfeh8EZAsrO1n5Ip
2Zt2469LDacy4xbWXxVb/oNX+d4OvUJd1V7ur9OpIGrkW/rGaoGbUk0IaCJ21ubAIOdxgE4h78Jq
rF302urO8LUau1DNqossRJHg2TTDJDqqUg23BI8degbLyo7OTdKnCj7/MOCcVnkE2ahsRjiVRohw
D7YJPX1i9oGNyZgYDuecSozb2RD+dEMZi1PeGjZdzSzQxK/2WcpU8xDXnjEfpA5h6oi+7C/dWaHB
JiYdMW+tgcqpAW1f3HoFgbWtMXueR5GaaWdrk6vUxAmoG+Q2JLbEVUuPv+pVHQHEqAsfrUcajyJU
fhuwgkbbKu2++f54kppqLmbJhYeBCOoQBbZ7DSPbk+u0xDf08KLG0lk5jcI534+Ff2W1it7gJrk1
kkzfOnpeMB4P03HVgM3aUYbafbWKgZmCqcXJLmEKYAR5RVNZ5tTeg2D8y+bhVlwJiqT37nNiOmcV
ElGyCewtnfYoT9nUUMuCrcmvyniXRRx1dJeJ7lIcvdET7yjbyd9MszE/hGVikGGpxHFBK63iVNsl
paHfRNTJoNx295NNzCDG+nTDNTWE+ACEaNVbuJ2IBHAbqSqAGKuGhvBox70rB7hmejQZWW0wQdM6
t42N+GWkdvLAp1WeKiylYD7NakII85P0MEWZIkIUSsYNBsU7OFYO0aCyG98Lh0/48bWQbtaQ0Wpk
jhNZdzUCX5k1pYKWWuZVUbiPY5IUt81U7SrFlYXDw/xY0E/zVZjEj1rPpUZIRlygY5nyui/cQ8wS
n1y/h4mizRKS/PQKlw0sRk1IbsPYpafvDbe/07pa9lQTT71XFSzPNcKr+1xPvYFvpHAYF+aDRgvc
CPbVrK2NQ35mI4ZGbvWGQtbZd9W6HUW+Lgwr2+Ygltd2G+X73NeOjFkcVpiCCmShy6dQ7zjddVF+
iXyrOS4y+LGZYv9mcbx9ttUQ9n8yhP8jXP1GuLJ0T7CD/M974n2SZUnxVqv68SM/PGTeH2AKfXxl
fwpSC8Lzx27o/YH9GoSAAT7ae4P2ND1KVfgX2K9tQwh0m//eC90/YLWauNFgxAPexqD9D/pRjEXO
/W/llU3WxjwmUHJgm3CGFIvB7I3yGlqxXqrSNPc2Fobj3CoIWVVyZSO2HN1RLdgV/P/2op2oOho/
JCqLjqVRMg/Xe6qYfK7LBcnUlzTuDHKttXtXFpg/KihgV2gc8erNK/sLefq9UvzX35cX5u3vy23c
6RNvMvZ+kqv9ZC+TfWzncMbDQK+JR5h8na8YKIW7v39gtMXfvFT2+4euHbuo29qiRyrqEoZtfXqN
JcHbzlhYN6nUqoCZuba0JxHeMMXNOLCmO41fBKAJonVai3Y/zTiWWfdYxf3GZTYR35i+KQ9mzavn
WONNboXRVQh1f524FUPuttT3QL7uatStNk8+ZKkuWFAbrcZPmrNzZAn0AMql2FiquKAEuC8kJGM9
wjLlgj3Jx2ST12ZxLHy9usI8kFy1iH2fYqn6wMDkfk6MnNwzyJMtDp6NXr5MQ6xTex3tsBVpHPTj
IYiUoX+wFacUdwBqnFs5w+wxSrapK1/SlnQWm4fJySQR+o74PMGnqqRlMCJn2saCldZMPwgnvIGD
dNukdYuWH6hce7K7EoRhnhYUpfsfCZVqO+HXqO+2HkwxgM50jq6KAmoPm6sVeFPKZFEmO0vV+Wrw
3M99MdCep6BDm356tAb2O3OYbpg8iW0H7GkjKbPAG231x3oYqYUAUhmEXHorQj7bsdWZeVYPeB2O
4UwGLGrrYKAFw9ToXU2bI1MaQchTb7ZpBhwJH3EHZsAc6E72YPgpRpYlsRf2aL3a8MQ4SZF4PIjW
0Z9V1HJqjFQfL5fAiarZ5BZruXXkW7NKNHkKJ79ZAXUdtjj5HnAXDrdjQU3tWEAZqB1J6FfVez3W
Hpi54N9psaG0Pu9JzDZ640t6KAaKx85+bG9Ehpez85wQf5+j7/okDg824tPaM9HQmorhNqhzsUaY
4aA4WvODNjZcFJm4V8OwHkiizVaLYhXDKkwoPyVjaWlbVWMKkR5jKCuT00lRJbgm45TsdHLckJtI
wBHu4eC+axoPmdN7YKwUdA6mfDPntRTKFiuOyHvH6tU6ayx3XboIR2Sw0ahkHRArX8nBF6DKPHdV
2OHOEY9l2dFYZ00e00hOqDDx0kBDf4OnmgbU9LSrxvXSXZOrO6PU9ZMWceN01Kgg3WBiquqe+VxV
Z/eYn7Rgct3dqOx77tVjkHkjNpWJYEIm02vHA6mI4G4GfYV426c6DG7N3GkKfcSk/NZ20BDMEcGx
8E+RyA5N4d0lHhdLeI4P/ZhgdkvWfR9fD41R7ysxBwoH1tg9znlz4zacQ1xd3sWcNj9wz0i23G42
pS4/Zwm2Ciei+jQzOfqUDygvG3P0t01cvHCH3fQzpNPcxQDfmCQJOsu+9icn3hlI1Ena3CYASqll
uhnd6JiGpXlVOI1mrsJpcrdQLDGsE1vsvjD7ErzupX4/dtO2M3PzjoZW6k0SpfPdHsaXwaTMTy9b
fP0YvvzP5Pr5Z57WgRs0l/rcp85XSYlTqanzrTNRScxQgjYLLIX7tk7w72Ym5HbKaYK2yDgxh2bI
GRxRKdUbuc9x8y1qeEuoARBPkgCC8Bt1mnQlH1rfY7FAn6KoWNMZABod83MXhIIqXf1s4IQ5+I1s
qVQt5EVJq94nlQnbS6X8j2kVr4eZyXSPp+qMhHhTT9OxNaF+Cid7AJfQH7OQgYST2Y8SktemBUGB
az8yVq1ZdhvNpN7LbDi+6l4Iv9eGY2C2Cn9khkRC+0tyiFxuW6nW6jstSkgL6uQy/aoTTyDOjm44
s94xSi9mL91TWZhiWXDmfavcmaLb6psblXu9T/od8BdzrQ1wsjo/+WRprb0h53/rJrD4jJicLsIY
xJIhHjZKS41DwYnuem7F3W/2sWUE9dOO71E3bxPV4m7OZfv9NuZVpUrLbjb2fIPp/sTeo60tCYLE
y1030DjBBpAVsvt+rjnVllpzHS7frhje3UlPw+bEdBbka1c9Oehmt5mKfXq026VJAh39WrgzWo2h
JxQB5tE+CXt6P8ex21ChxsJQ6se20b29W0ffUNdg3PcdFYptccvvoeEvz1Ee/n0U+8WB4f0k7vuB
4d3TXXb1Nwec1M4R3zNh7OGEhnfMSiDNToxBELnmPw/ICDXRa/WLh3o/S/7xUO5CxeYvJAaW//7m
oQylhUWfjcY+ke633s0b6L/2Mz6iMmhF/fT3z4vk3C/exzePtogcbx5NS8JiGCuKGEUyXGYprI+Q
YuQhVdFXI2nRRJ2sv8iYTLhHlHXfayPG6wzPuecQCfZTBhy8k+BX+l3uNOM27ST1suGi4o2yCJKE
tzATSofPRdcsfczlhWl8CQ5x6TsfgaCaMH5WnaWdx2WjbpYt22bv/vvn+av3jwYRAZTYwA3p/jSg
N2B/GVrWGfvKr26rpHD2RcrcNInFbx7IeJ9k+/Pte/tIPx2Fs34ksWtG1n6IJGo1TaYGN3x4Ema1
LjPni8PFHXkeQdhfTgqko6vf2CDe61LffwNO/PiYuPMyv/55epwVytE19pG904honTnkoAoQBBzd
HO2CVR6TnGwQfP7+Ff7VE3/3sD+dqc2eSR5uf4sueBC0DJ++upnBztyG2Sppde1YTuN1iGh+gYEN
zF/hJ/2/+BV4kxHkDDwgBGref5hz3Ri7mtT73kryFvwMjbKiu6I5Em9nLzSu+c6N8HTOm0BjWPV/
5KP+yVfXf/v4P60SUvkdU8DI3ve5fLa6ZLzuy9A6Fo3Dl1iLzn//dJebwk9LMM8Utj69lHBPxE/P
NgZQ0vaVR8uzBZTQQCRZJV3Yb/7+UX7xzXn3KD89p87SrSEXlb0vSBasFE8QXr296SFd/ubt+9Uj
LU+FjK/gtvqXha/2ZTnPjr6fUTxXyjM+5o5/4Hv7m2f0y0/q2wf6ac3j/iH7MG9tvp21+5qo/iY1
XXvnExslkiOte2gHToL+w/G4WQ7KZt3Xv6lP+8WV2dZ1GHBA2+DAcXd//1kN41E1bhIShXTTej+T
QHnABA6xKBmtfW2NH6raz4IIig2TI0KfTURe1G1yGssKCANw2fHlauwOnC7KE3HOjw4E/ouRmI9p
61S/uTBbf/2w4ZQk54J8uvzGJM7e7xMGRQnF3PKrIaeVk2DcE+uUOs90cTvafDX6zrippU4YhDhR
pAgScQkFG4K9NxCiZBjP7Ctoh/LAMTXcpNDli5o7TacZ04pLxLe6VtFBb5ahsGWfDHdoVvRBcz2b
PAe7ysKsmyvOVnUIOTl/pYHJQJZrirXuDPYZrPWfR5z/CFW/EarQsC02tX+fjv7SRUNI+fML45t/
XdrPX1+7+K1k9eOHf9irfKp7Scq5iA/2j3Djn5KVK/6g4hdVSsd9xV3lTezRAh0ghGHRhgaHhfYt
zj8/Bjj00VhL1ZVPSJzNbflP/0C0YpD0bgFF+MIkSPUNe61v4v3CrfXuM226+VwrqK47OiHKAPI5
ldqdz0211qbmxe4tTE567D9ibfd2ziK3cLHsA1el4cF0GvOrDhMYFiHoAMr7bmThFzu76NPnvCXh
X5Gjp8OPeP0LcBQw411DUEdN0bUWkqLzsDRsK1nCwDVgcX/1S0w8Y9y5d7UmErWJ9doG/FsVcHxs
J94OWrGdfHlFhQO1XrjeA6mc/tDM0YFEmb2auMJuk9q/0WXS7Gs/kk9O1PhfM83hzhXHU7hrtVBu
rdKwwJym+fh1YdM8SxHKIy0nZiCckca5ror3wvan3WTqwO3GRlKwkV/5U+LdgIdS2F3Sal8xIA2a
STor1dg6R9VuvlAaFm/8dGQwXVjOtKO1hDPWHCY1RfRV9QpFy7nqdc06clF6mDvdh4zdeRfLRa2H
3DokvKoVVmUvqaj4y/u2dTdh3EGpmRDWd5hpAYlUZvbUyUnHWT/2xzIzX1qOsFdhliSQeh10FexJ
uEvq+GBNnbvWIEGhvWRuQsB81D5CwvNOpCXscwQg8ks9DnW0GkmtfBsQBa+KCTWM83BxxRvO86T5
kAtrSR5ct6+VCLsyoKquWk8wSzah7n0b7Yy6FAdnHndV8GJNhqTU5taLKsDKrObcw3ZqcUvnA2/z
QmnlvV2Y6TafQz+IPak/DaDEVtj7G2w9QxXUMjOurDju9jVwugB7BU894q6aRr1YDYOAcxgpKz0J
LXz02lnR0mEUDzaWHHwMmBn6ObY+jQyG9tL0MG/bbnFDsW6KncQjh+NgDefWqorApQNVZagWpnLa
DdHeV5OXhD2wrMW1YQzpQaLG8Kbr57rXizMd8v5XUdvRh3EwiPgqq3icRjM/ekQPHsDvNPpqHP3m
7A0aNPtaN2+7xoJLpPmaHTiVjaRpt7L+2tndDdN/rFk0t5IsTs3r2ZqKbaqc8ToecxmvsJoRvIEx
+SFHx26C0SGerBW8Zn5q6FwwS/k8i7g6aZ5X30lqAU/0RnrbScG7s8b0a2PTUk+fz65GuHkk9YQM
WggweFp0Ij2fBkpk8Q7IZ/nBgG94TRZr7hdv4QyuWtHE2MRpRPmlHl2s2bCXTh4Lg4ox+xFBfK7x
GN4GXGT6tJZTaqzdQpQv3px1PgUQWsNFsbW3eOq8zdhm3Kyql84YjxBDMY7gZADDp23bSuHwQovw
GqJtYEseSJkFXIDNQ12mDiPC2NF+c8r66cb3fdWDL8oiD+8Rq7L3004eEjlUVcdygBBoxqtBVDMy
YV2WMR/HEkdXXplrVZgbqyuf8jGHIVs1bXttzwbgrigs5YnEmPoWck8MyrjMT/5g4ShNTA0bRmSV
T9SMtNvOVQmjKSu2i01PxiRc9dOc3WFh5Pucff9uW8CL7EPJ9wJT9rIuKDEhWavBssuNhFX0/Gab
+sXN2l264t8cmXHZWJSjsfNYAmMtm89PK/6k9YwvskjfGQI7GVNQKvyse80bn/HCpLTV0aUgYOkD
bZMuYUPe4603jKgSTVujRGuRaDEjziT8MNSH4y41BRPBNB9eM0LhD3ExTgdgWvvFW0VwksSuKdtn
D+x4FTOaE2V3RDsD9ZclLw2KP7Yro7iM0msPFGI1QQ5U+0i3UHw0G4rSucMMzSZrM+tQDpAu13qm
98xQ6VgKST9DuxwSlO6xuEhX+c9YAcrnadCHrXLy8otJOO0aolZzDT8+3sbKKHZVr9wnbmrhwSms
8DIt5QH8o7ttZ5k8pRCDj+OgIMr5PcDCwhE7+mjmXeUo62x6ajpEGIC0lbL7ENiHGd1PuZbCBZyj
bs2vrdZWmsXbDHDBbmnp2GZssqRNMwkbjjVy03Zh+9hzUYfu6dePsD79oMlL+xsUoShI+iw7STQ5
um9FeqopdnPW5LLEo9YL88afPe3e6gCvA+QmATrTDvLaAFN7dLQKKpmLuhCHTXvxMjEc9bngJmjY
8Tls9HaPeeBQtF7QD7EXuFXbrxvcxP3KlcZ4ayqlbkdVZNeDWrh7cW7Ay7OJrwAwH4N0atp7aWJN
0M2Z6UhlmF/IcIQPVWhjhArzD8gbiszTLBR8Kkyjzzj51BV22v48t328AyIwnkpMBOfCg9XoOXly
xgkMzb5Fr9iSkpiYOBeUxejtUJ/dmth8p6n61nGV2+xGgy4AUTh5gCRXbtpWyY0/zNlFqri6cnAs
B1AKSNdHVn0cHde/jZdVJG8ou1LuQaPOuq3Km8mM7/EXrxoFyl2LpquxczSaMBgYp2wT64mlqlvW
rAjiKN3XrGNWZMS3BU0B37xlhRuWtS4HLFupFtPakPSrEnr/jrE+CyOVICySrBR2IJeVs13WUK+N
WWfyhOZKFG5A9LDB/OtpWXnHZQ1uTcYmpapYc2uzmZ7KcPBIi0+s6AZg4MFtqtOsG/KZVL4eVIu+
mGnUhxXfN4Z02SPcZbcwcoP7RLbsIRjMEm3vUvqDqv59C9L9Oobwo029CjKjcR/QIMQNxhU7pIGG
fS1pGe4QtDEysevoTThqA7jibtknZUsRR/p9By3ryPsCNwoMkuAzjSJsJvUJPsHAGtrDdqrCDItJ
7KXJEuJhS591QPXRBCotKNHYtiTwXYisHW+R+/3UMC0HCI2TxLwcKbzvh4uMLNa6lK7ARcm5Q+f4
GPrc/5wi7iF15563CTU5nuD+1wFj/fEQCqClPV7oXc3RJxi8Ij2kUpo9Yxf6LYwBb25JYwxsyDzL
roTZpQe4y/1VGhXmx7hy7GsoCd5dORlhsWq7uNuaceu/Mrc1L4xDxAsE/+GSdFPyQZMpuFWiXh2+
FOnSORNrDFZajfCmbic32LaUB8Mntq4dzZL7VgOdzJluAosKCx8Lt2mKSwH84ViHdXHdM7lhMofZ
9MvYDk+6Q3uCj3swXmeWLrZF6BlUhA3xA+ZBb5NyazhQvBIpjCPO8ADhAa9OzYxhQ/BMu4gZzKLr
jPZ9kVbOBa+UYAq6MCeLpHqgZwenLvHr/GBpSQpECU53iS6N5B4ZtWROMabdlVOXDN3w8+w5WOpf
Rn+WL1ZV4tXo5yzBD8IXbQu7UtDm5kRAWiODl3FyE7HLUl5xpE0nObpOnZ1U62lHvxkUkuM4HlNX
c0rYvK0PFMmJbhPmFZ+M0bvM5EEfrLwt1iP3egwxYXLEMd6NvGiecxtPZvaMbkXbmo7lc4Uzqv8S
iSF6rmW/8ETsfONXGV0xTviFhoxww28k0GlKh1Saz4cfYGnOVq4ntxp2rlVp5VW3qrCHkbmYHPuS
8DRCAn9r4aTAVGsH+vr8qiOo45WukmrFmmgBM9TTauslfbMRoNqeqi6zjwMd1Vf4UIkZG6BLVJIR
t0jd+eCaxBuYwYBeICc5blruAMShnCPdVN8KnLRQI6wdGxhxTD+syoPbAiKZdVwCWNOa6C5eMhGs
PBysCV1jySVIn1XFI/Rs88luDLkfZF5/VEKkHwmytK/Z97SFxlhn6Ofn0tcf4RI7S3xZOAdhV1cE
Rm9SEkEc+ke5luPobDICu0vB0vdsxzD6FsyqytFPbW3XBwiN7LtLGsS3cnyifZ1ujFZMnxKNz6m+
5EdGpVH7tGRKIHbYu8jxUrV2SU2TTiyJn6hRUkFCJEXKONxR+aBtHWMyz0lbJCfMP9F0kkuexVmS
LUQ9CLmAWe5fh6zmuGhlnXcuvwdihiUbU9ZLTGZWOJjTJTvjLimadsnTQDUnWqOFwkkCd0ncyHJI
PkMStQGz1y34S5I5qYfZYhzy8KCkl57KJcHj8UTxc6ca0QuuIzfEmeN92brzRi0ZoDqcRy5OlrVq
tGw6jL5v7lBWAQDouQs8vYiTDXNv/6rwy2krKMDaWoZ0n+MmMXbmkKRE1rVMrjD88a1tJ52gRRmn
PeHM7pDm3Sc/lFezq3/Dfgv0xwiNz/2guTcUb7M91g8A8yhINOO+uzOjdqKFJEnmr6lFNt+Kvcei
LzlUS/b22STFq4ZW7Ty96RjJWuNOhw4RJGOuP9LQ2ICoh6gWNO3QsiQNfRDZZn1buyGxFLYSPt90
bfYPyBPzg1PLul5nOmM9wxVnPYvrYVXxnC95WZlXKVf2lRZGzpVlR+atVEnvBDblHuUOq4Z2L9iq
L5ZRqm929iXs5qBUsBfoCJtj50ZzJnvfJhnHIq28KjzK9fTGCdouD91Vmac7J5G0VY0md4yx04JC
fJ1A+6Zb3HVUT2kTSQRFmDSoh/Dcq3S+5kB46s3hWmDr8rLnar6biM2adm9QXGmmVIBHOE2Kcuu1
tX7rirD5xOeLzYtR7I2a3egE171+0gfKfUgPoUKsNfbZHU5a+WkWnfrgFL71KdQz8G+pQ8cUVV0H
SBPpkZ0gBtAaamsvTg1o/3lBQgcEHDWch34pgiKl4a7kKOPbJK2du0kPp2cKcxhuelFxAJoarmfa
yBeenMj3HtODmf3UHZ9w3qP+lZVhraslFB3ZoiDvOjUbGx8ttaf+eG9Crd+BnSDSnrv2dqSebm9X
gossFeaEusNpMyTGuOcMSdLNrjAxrVoLmySYq/pgN3LcRrm0N5lpxB/ahJPfYPYCP4Js9p7d+vso
z0FXVcl/UXdmu5ErZ9Z9Ih4wOPM2mXNKqalKQ90QUknFMUgG5+DT92Kd0/5to9uAAQM/GvCFDZdK
qhQZw/72XptyoCw2waK6ErQxsMbd2PT5K1FqdzVaJglMK/mYVCyim642lv24briBl6qDEMX3klKp
c+F0w6EAaQSKJF32qL/c+R3P+Ra2DJKXoanPOWsG3VC6bHZuBo6asTRewEh2BW9gUZks2FisRqj/
vFn8KHXUh5KvGHvKbHRc2c+6AgdhOCAdIFXbx5T80CG2JTUJPW5YY8jkEbcWP3NFxJ6KgxwqX81q
Nk2KLAngC7rO4gsYn/gWl9Zq3vlwEWbywjwlK5IljWmyZa5jFbO9o1zutZeBE6X+ZO5KAiZnFD6C
3234yL08skLYgYUliWV5zDZv0wKSFZEff4tOsOyy2aX70spoF2jJ/FNb6/p8BLEgtl2Lz2UYad21
uupXSusG9gxSRYGtjUgZsWg2dgxkoapySFhlXbxVGZ2eG9oK40fHGMPbioP2PXeV/gKbZTiZ2kNZ
cr2O5i4DquEKvHqTHmwIC/TZJSc1wv2vyY/NxHSZJtnyQLAKJqFddceOSoNmpvJnpiOOPF247Bc/
FwfeMPt7z3XtvjdAAwJcaXeZRPtIQ3MjzMTe9HlxqS33PHdHAuz0mVThW6eGKIcF/2hVY3jIJz9/
xpfrnBSu8Rs/63B48wqeMCjc04OAHeVf34Wt/+kqTLQUFpNvYgT851kZ03srjvEFHgzAADvXyb2f
bTIy9lBuBXEmhMoT2eWcfEu8ima7toCytMWAYjyUU6E/wN407a503HQHqn4RgDjQK9F0iD+DURsE
boQFO0b1W+E0vYGJQTAjEOraC84ZA6Vm03FDNP4cQ/6nVfvDV319l1/d78D13wIUf+av//Y/u7/l
sf9/5ilgOzjMUv93Pf7xPX/vehqM/l6I/+ur/hLigzWX7Id/11H0pw7vhX8QYQAe4ZqCNSZYBZO/
8IOI7cQuoPGGgM1Wiyj/138HKew/EJAgE7oUHwUI6O6/o8MHa9X3P6oyyPDkrNemJDLVMBL/UYev
zWY2gI91e8zNsjwY8dzFt1a5dv50nMNOVZAw0IK/03mHMM9J8SmPq91WGoW8dm2IJV9aqLrWyM16
smcbC09IawA3jBZq1tQCwVnw9tHGNkhroPFvXtddm14UxRj6oNkMJpTVZtkB6jGmaEAYvx3aqW23
AFu9Uxp2POzDIOmB83RevMHixyUmSFeRsqDctaW7Uo4dPO44ucGJ733YIGp2iR9O4P5CDveFWG6V
ERg7SSU29rmi3jVqKB5Hq1F4p0zjXVdzKb+bZex9yKKvXgmBJ22krSFn7uBSWIuPr0s+R9PPX8pA
9pQDmNborvemIjj4jNeeOtMcDhll0daNCRnuTesGh8Gi5zccwtiCpspsrhmig7mVlUC28SpCalQm
WKm5LXvDXvDQJyQOR1L1EMRbgZzMBtLcyZbKS9TPIXxr2IuTd7OibmFDgbhRoCErjHrKQSQkEu++
UeLIBthjwgI9E2Jv6jp7FaclfYJbw0cuvATcGJgugAISJ0bmVAv11fAyDD2gIavvO/4BRckSYc6t
hFELmsPuB/hRHHXvy6x1PlMh5u/h4HIzHnQMiWgCV3JuqD2sibtOM3HJqXmWXVUeRsJp7J4uih45
RoV0Z2J0eU7p6n1WqimSrVrCDCvy4hAm8ZJcoVN08/M49eV91aj0YW39a/ex7sNjSjb4YJtz8pon
sw9XzqKHllKeamC6GcBaexn6ZmxxfE4CR1Q2G2IP60Zb2CLG/N0l7CHxfRGPYMTZrICbljELJ4vR
2MD2N791aqSNOg483WyEk6sx4pBMl2evfaCXIaaj58Fj9Y2GcprfaHcIbvIsDPFYhG1M8yMEkIYH
VjNx6JARwo1os8o+EG5Ff2Q3sZsdexWhXdoHxgMRouEGfB/H124K8AV3gILou6IBtOqkpNZcLvdx
3tslcV/QvwNO7SM9CPY9y3t/mUcTKlLZQaLdQMGu3kAXFBffx2W5FXXr/WRu4G9FhU1q3w6YZ7OY
myY7qE03qFvR2F7V3luY5IJ6ZJEJFdWDkTQcaocQKbGxMAoqq2XDxye9r2nP2Ju1icVyWgxK72sC
Lo/OYq2KVpqHr3S2qJfcLIMPbwwccoMjaolp8Jfnky4iTn4vw5gFZVTbVGqRp3DefRq/CZ5AuPd2
sJhKNCLmD3cKc7MGoTg453YkPMEch8qxvd02w6tbp90HwlZAnNnXQXloWQfyvVUsg30stKUZN3nm
qtPAKxw2sIZgwBGRn1yaM3xopSSexBjNHpJUNLu0DO+ygmQVLaVIhnqZHbG1GguBMgygu5BSCXjN
Ec4wstIYXWDZ5oF9rx0jey+MxqB1MEzLT60Gsc/DxL6peMOXjW926c/W8+qr7zfuYTbJp6ThwA7P
Tc752Q4yvwu07zmXefGy9poMtKsYCx1SeeUg5pp1eBPA0vrOE7WWmIY8lVW71Hs2E/2GjbdEZgtM
oiamckhiFYl1wKBchTv4o7i54QsSIVeRTsllVekMbGbIxdBdZC9G7yYpveWJxcaV36Caxu9BbgRX
K+GB2Hu+as9d0hSvGVxkILJ94PsbQkvGizLn4VpgIvyF8AnzL8ibgQxqr0quFz6xNGxWn72tQg7K
KqN1kVboInh2SKSjhJkSL/Iw0jh8cKqW1wxbsdlF/Yo9uG193R/9uHa/BTFS4lZMg96Q4Cm2Ttf1
1a7DJXqx3exH0gt5tNEzN73VDO/lPDRPwzQ6dCFrk9uaazw5LGeS8LiCwDcVC7jHJMQej3V0fEeu
t70jLo/qPiwMEKkjZJ6ToAbvhNlveaXzh9Q7RXvBTnCTrqhT6Z3syXTkzPiPceozbW2MbIY0KPc4
NmyqkyxqUgtnaViOJlN8ch/y76AF2j8MGlHuLYL7kA3m4blM5iC7R0SULChW4q7Q6qn6kZdyPkJ1
xNU4kKP79AD2RWlGWHtnLMA+o5FGaf9bYgzjL5pLLTCoUqofTLiQMvuua9MopuApgsgFOjubY+Zs
Se3LXTkqhB0XCwdq0RLfD+24mDtsLyDlg95n1aLp2Xuhgsdh4y7io4m4tbck1XJOGE9PkDfmi2UQ
LEkG9L9aMhlsRDDuGmi357joh7dOd9OqnNcGwrMj6fVa30Nj9aFWNy5DkzvqIh6H0p+3tqde6gTM
ZJzUuN9zIE115saXzG4HIvOd8zmnOTecNAwiy2244Y6N3jo6AwHQw+RW/pc7Zx994hgHkZX1diWp
ICF1meAeRi7+pS8yFexq8BZAQdwOg75VA3Y/QXkpcIxCk2xOkxMzheW6WjuRbZDR3ybgv1WUAA6k
vgvKJT0/afBZ16pOoaf04hnbt8F9GAOwe5wKesCvQNqqzxjEMPy3kaOOk5Z0mjBkqG+cPtdUC5gr
yDI3dtYIJgYD53gBMsXggxeiI3xOBq7uS3OXQh94xNha7t0xLrfxGBY/wctZvwI8t29lYHfbeaHn
11B2HRWL52TbCQGQ+CmNklffq0GVhlMldkVVUmRm0vzl3ei8NozvDhkAFMVpzOooAORXbS1FtPCq
VnTwTvLAJFiAcioIErzVYgfBYj41mWFflVg5hOVsJ+D6xGC/wokr8lO42N1XoGJrwyCE5iqHKrST
lJSnRawIo7+3ZzO4WxbKdDdL1Ya309KEN2ZvQeHqxZB+yKazz27bGjQ4AnP8aKweLbantueHafl9
vtWYPuiQhAjKagG50T9UHrLxpjeB550SqFwHqV0gkQWf8q2AOUM3S0EMGc+7dy5kG0cgxALqiTyr
e+YQBWC5CIX1s1O6fR3qPj2X0g0YBVhrBxGb0nxN2rBmJwmxSEIedGP8dYQV7wZfEKglHN0TDjbS
ZSsYmno3Y5JJciECwWhgsUODRqbg6IIzjG3V5PtB515uXbzvVoT2HaAclaRs4SAghGKvgYOW1afA
8P3XfFIDbnORqocxp6oTXI3V6t2ANk3rce3r7K4VBIkQxNshshkZvLteqB6sRnqPcYcyt4ktDxt3
gnm+Ya20eE5GFy2/IGth7scu37bBBBa8T5GGDQ6mD27iTpch5uOJIBgs6YZl3H0mjLm2oNWpbuDr
VgVqceoE8iVxc3rvWmlljwXoPP7ItJ6OcpQjBI0BmzcHBZqoRzKaN0HTdCY1f8yZV+hQIneQIOCZ
0FNloUGPju6BD6X9cxE71BXH7NF3A41Nl2oYxx2vQPtFDaF4nHDPd1vRhOVDuswGgQszfLbG2UXK
DMOvwR7N71RjTRdsjMYbUpaholjllNHVOZB/U3BccFRP+bEMuvwA+5GCnEmawcmsEv2CjESHDT2l
5QthOlrGncIpqRctzbxgPJv5MYdmuyR5asNc5KRsFs7JNEpOMR1DgfYYcPo/e/4In7seU6ohO8sr
9wpdDm08ZXfbEMVW+G/sNMnOS0//sjs4Wp0GBz8EKm+JyWAIwQWN1Sh/dm0QoDROA3AY3E/Js5Pr
NI1Ats6tYG5JT1bE0ws7JGM6MbJm5fRguMvEnH4jqjo03oF8+EdNRXtQ07NUwiEnzLCAt1xGrjtb
kPN18KrmSQSPbs255BDypDX0S8/4vDZ5PLy71YzglXj5fuoNWhrn0t8lllMbhxn308nmfeLBXEC/
3qRwXYG+2s5or6AXDqx27YPbC9xvJvvNQlJDxw9FyJngvhyAUiTsCGFi3ZQO8tMhleCqdjJIhh2J
P5M4Pcln7CybEkg9E6oqVUrdpgvN43dUhQ7O1hKNZDqW2xWdGvAs0rtg8gfvzoOUMR1zrO8rlKd6
gOetDMjxnEm+afzeyyFU2rX33byk2ckVeZa/ZknTyiMQca33TRHo7odctPlOJLnwiAFjxvpReAm6
sj8zSeGQRLVqwu99YrCAu6fjmNnOKouEpSGAbBNMWj9sb4RH2PbMhCO19nfGmatDhgs1RoQiEMPZ
0VIQC4Ipc0RELQ49oyaIULE3P6VVL+VJZ15u7olf2AFusyHJb2uHuXHEBL3uaYixur0y0tHY9snk
HTSsZMBULT7afQNQXkUo4RSOVGrQyqK10DJpH609SX0Yk+fubV4bbBs1a3lb2paFKYtaFSYuHpzE
hqLISjNnwxAHqhCgQvrMJuV1J2fuK4455gQnZYKM5DBS7Eb5PUU6zz8E7zAtjEOvt5XXANNPqejg
atd5432uwvAt53CHzqv7xoc2BmltS0+8Xo4igRF+SVFHmbbGGEWIdfuwVaxWeTgKWuMCo/UN2y9z
UCWa5D4tGvZEvMI/DHsGUgNs+z7vksd8VLS8oOFTvwtsEBTVYo/5oZg9BrBZDGbBAsJb8EQZ8S9i
WIZ1EmuSfovEQHNBX6b6p05a2ybFKFAJC3PszsDMhqcBlnk0UF3M/u9qeRptZTiMActHAuWsTVXY
FRfyFRX+wi7GJBYH2vWixEjGD+KahKqEGZjM77xW+hvNVbg8Zl2Ll6IbdfLcJXbC7yNYcpexfCLu
tGeX1m1oVmOy5avNbO1ZM40t1oqw2tSSevcIC88KDK/8T8XSn+1m8mTfO8CxvF55075LxpongzZ7
KtT9GAND2Q1RL5c1XY9rptwu0qWepEzsR5XVziFrgF/kljaXD1vwcVAN2IK0nPtvfPLh0QkZLeP2
8wHnQ9M6NWY1vydEzp61zvoXKlv6/CByYZ1HW/gnFFUtoiEAa5kUI4GkopWByQxOmJKBkNtAD1OM
t67hMGDKWexAhtjJ0vkZq0B4CbxFy81c1GhLFZ0VoIW47FOVHXtq27tZysQ+y82RTh+gGrT8hN6f
pvT/tG55m/1sCUX96v8vCJdeaP5L4fJ+qPL3j39QLf/8kr9US+8PGKKAFC2bQAd7If7dv+zD9h/4
IGxOL95KSDTDv5MtaU0hBw+PJXCF61mEDP5btQz/cB2LB9+1XYiknmn9O6ol5Sz/pFrSte65FoYy
Ivn855/xL0mSFF5WWdVh4EZ5bGlJfa8yqkRXjvO9XRrdZVKm3paGU9NrF5DelVVyamdmrrxpPKx0
ATwHWOk/OfpVEXdoY+9TE4MbM58vRlGlFMYaHjqJG58diekgmZd3b3DuCUxt7YG2XG+WF4NWP+Kv
pF59cBYEezPqH8DdcoJ+5vLxGTsc3Ubm50XXqIOFYwRyvlnMe9UMPvJikEH098X30s0A4tG3W54B
/ldUJ+rlDlqr/IlWicefoNqHzpjA8f2muybUxt5yjISOEI+6R/hwDMywzESOHrC+hHHxg3aicpss
fNdYYhDcFAwVkS/tkZFbnbw4EO9ORlXbW9+DQqkq+QCosH4vdNqfc8Gyh3NivuMwHsBrdGcwFYRP
ZpTWebhPgdIdjcKrLnUCDEbLzp0jmtLYBvrc+q4J9CftPD9luZ1cu9ShIiamNQte4j01E+P3PjST
L4WS+Jp5k/OA8saZ3QzC+yxQdjS3YP2kF2dPYy4tWFz6OfdHdZ/itH2yC+WeBj7rC7fo7AY3WfU8
UX/DwRWCwNwllJQk5I6Vyt8n1WTXNF1tt4zCBU3wkz8+OWEur36TfsVOHETsDEPUDZ4iCaljpna6
+ektgAxzHSyM8eeX1GqOReqesfMUu6wR4mGEBrnLgry4x8wZvjre3NwI3TgXm1ZQ0FlL+UnPBTNE
6qXlpstT96or27hWSwMc2qSB7WfjDurQrNPXbmbjJXs5nXHvxNeprNTRh0TPnSkQCBOGdau0/xW3
F2G9Yu8zdyRFwqeOy/65dLtuu8SVz3EiR7ZYEs0UlNa7CtO2YCSGcl9QNLxw5jMW/d2if/SuKlEy
E6dWL6Jb9LWkQBkj0WjeaIte7QQAfmT747QdBL8gMJsWxoJpaGsC601HkD22txgb+k1peMhAToCB
yO93ylLh3utZ3dPamk89I4gr3N7vicMGGRZuv89Qavedbv1vCC+k5UtZvnupoTZel9kZthegL3EB
wJ4ADTBU6pP3S2UAJtRDHRkaHI6Hq23nLNkAK00rstK1hvs0+IcyN+lgXfy7am4P0qan2w+W5jYO
Ymfr5kHk9t7G13NzWJJx00gFLD6O9KgZ4lv1h5vqAztpRjScjDgpmuIBp0BG1QH+5QIsPTQbB8vI
Wp6Bbe4SAPZ4K+gkRWZh04YuQ72aVzVvjic/qiVBa+luusr/mY+Vd7/ERXBsSArvqX+JWXzWvxEn
pB1NYiqjZnmcOucxgFKIQYNaOQVC8SkJcfbZE/V/FGEowvry03bra5st8w4IPmHjgeo7eAAD5jEw
nqYolkNboKUyfe+jWleCnG/Sn2s8vjs0cf+rx/y851ho3yIF8zKZPrVRmR8+MaDiU50di8UDsakb
R3RgbMkgN8tqFwiaXSmaaeaXBCvYyfZz4JZFh0HN9Ovz7BtZ5BPCOIx1rk9rOj/ZiK7DUrwkC5fE
eLkPksXdA37o1qrx9UCkIVKRhtjowk0jd4FDIoy0PxShKndG7JMA0YNzsAY3MDeOZ380OZdk/nSt
bzgHiUia/XyGsBe/gGBfopGm9Js+nPCcqrk6V+UUgGkIqw+GTv1lSi0zCsLCfOQlx0qcpVzxykl5
WTRbk/2dsuV1xr+O+4vfk//YSYNrl7Dw7dIMc2g+MhWZYy/5nEP53Z6U2jU6O3AlhFFVkF93aiLX
ReW+jpWxCvlXnfEvxzqUjlm1llNgT4Djl7+2q2dBlkEOYgueYA1+Yhu3Zag3GJldaFspVcer7cHv
Qdija2WHvnJhYfrlrjCpH0kTILIYNDc4qG6G3EX94paJT8+55At2MjKZT9Uyzhf3t8vCrZz+KTWw
I9EU81lAhj9OdQLhJR5v0yp7wNzhbIEtzfslGNso60xn39fTcoB82xxslxWcexPeqdhWu0Eu4xc1
JA/puNZaN324GfkLAGw2+rXJWTZwp8vcPY5ejHN69ZSYUGNx1LQHvCprDxauk6wM3UfTQw/jb49g
n9CZm0B8YtUvs2/Qxa+WTHb16l6RJRoCOH5E3dXbkq4uF4ic+XmuuZKDBOTez7/8BaiD/dbZ+UTk
PaCC282OVR83TwkI3gOyfOxG4rerRq4Gm3m12qjVdOMzoLzUXD6+6JIysOLN6zbIHbRcbTodWsvW
X6B8dl5GpGYedh7WngGLD4zS1SW9XIVMbpmKWGyz+IHwz2ENCjlew/fNWVRnYZ6hQickNbobSroi
OeMnwkclwE3ahxqbUSsE9FfFWGjDNLXYiqU/tZJezDlobkh1JYDC8i/R6dCliZQ6FNDQVvtkJ5O6
aYIvf7anX5mv46uagepOsWtd3N8WqPG3HYoDdf++sA195YsZbJvVPCV++6i0Nyu2t3xcvsnVccVk
A/NVqAuMWFOZqQc9mv1Wg7u5NVbHltvL1t1kXBieWXryrWqw33eqwrxo6elgrs4vitcDYlFtHmmR
ek9Gkc4wV/UiDx78y3RL4OBbkxps0iq4CwwYqRsmU886Y5zW1BxRMDF8lc08f2tIHmL/97394JTs
3rYtwwc68p5nf7yvkU125CWuQJr33hCgV9jDq+jb7y0Y341dFfYD0Lh6X612OLY9fCi/PXJ6tcvl
q3Gu5lgBBwTekXOw6+S4dNkF6ec49dSDTzQcJNvFkaQqihXZDTqVjz3f1VRr7oWJy9gd7rVhPhZm
+pMN7Zn06GfnOgc0FvfarPjvRDhh5OUwaFyQa+y7nMLilBpaz9/m3HZum84xo5jR39ZGl77Gbrov
aXdJt9OMQAwLZrgmK3Lcp7pTbAw6O7a5a9rfWH6DG/0biolHz6F6IaxOQnDqdNKrWRfZxVj9atBO
7aMi5PXAKU4/1Xm57B0AO/eCsZkr808sc+w3szNcBn7RkSqHWy9fS6pTtPnOdcGzdla3NRs7PMcW
GouwsXDZxmhGdWu859prjlrhlaFkYWUHK29HixdIl86bt/WSujfMBcQ9x2915sJvHZt6SjCR5hdJ
2vQNrLT/zEgvACiMUXlTaAP+ct8Hjy0M/7swFuLAYP89KPFVu2ELh5jdZzP73ok2NR11qn9VtPyp
sQaAZ/WMEyVQW8hx59gUxoubyeC1kpOxy1RqfK+cdktimtCUq+l0A+1sfM0oDBi8BOosTXHRTNUG
w1d6c84eJqBjr2hWG0bvaE+9x4cqk5s4MZp7P2CTSmp4NuvIvEl7deNmQfuGQ5fSNxeM46aF4cLC
A9CEjrxuL4hE8OxkccQoLo6mJMR/6hdhtLiOe2DWGn+vNCKwmQDRU+goj8w58W4jVp04g02PtVVW
L23SdmhlKDkG4NxHy5BgJbO+/Kyl8A/4eqtfIf0YMHIaJwoUJ2jKtJwbSyC0ILFU8j2zspSRzCo7
CGrdoPLp7ClJOOVRWaOy5w7/E0ttA118iJOrKE3zkNjSvArGrNsB8+vGS7vuFK/BDtOvkh8VUQM0
aCJskzHJT6x84dUIGvdZCwFDq5+gINoD/tIOK3FBi9FTPc3WeULxZMujsJaPnmaVhpvAjjcmj7pu
3Vzpde1yZw82JeXA1jFxT2PnaEBWufqwoSJvUtXV6Xpmmabr75Y4/gI22f4G8nr7qtQc3aiY3jMv
CfB2t7SMVdJ+nBav2829UJekyz3On5571L0LQ9ple1tkEn41PVypkAvgKdVBfeeBirlCMc+IZPYc
yJ1KnWuKC9g1nHAPwog6FCu7L4yJwFTCyTzIQkGDnaCPBJDV1VraO2mmTCpnF8qx38M3XgpmWY0V
nnp6jm7cqS1+8Q9VuzgkQ8eoGipv2dfxZir1LzdefvYSSmVgElBrpiDZihYMAN8FjWiE6ivLKr7E
aXIFScPJUYS3VgPIygvcEf+Bm71kRq6301K+1cEIEjvJ/dtmoLfNXfJ9ZUqG+FY3XdZLPpJY9aUm
rJyIM5e6D/UubsHCNAj4z2lqGRQCzCLZ4k6ot+VIwxLk5Go7DK24cTiCQTiyqu8JB/iYu9z4nJjM
Nw1lPuU6ifdOvGcUcRCFKs4ERh/IGm79BPpRrDmSM3WENKlJpQAw62E+bmw93+VO98HjOW/yWeZX
5uPLFjJ5t2Xe7HPn9pxDuwgbRKpZAYAHmypKREMMr97dUKZvS2peE9bPHWKwuZ4Nsj31qgamUcPa
cc+Lj0EuS2ZJWfswNmW2zu/UcezCZWe4K4bc7fKzGCkIUqMM7oZFO4eOSU9UucntCBgXA2drJthv
BzHRHM3SzpjMsrBexIROltB6gVcfzWu7nypzUvN1CY+sMeitKdxjWt8UAbOqAfDljWQpBOVvzONT
5+bVm4wJheKuFjH52moxNjHpWeTVVM1mZI75A44g43F2XNnLU+uM4OnXbA/HTHe81rKornmfC/z3
VXttjJJrLvm3CJ+mCpDSBPRXYYSvg73Ez5bAe6tG7i2bPsPfspGw0E5VW4gDroP+AOTHo/50Ls66
94aTq2v30Z4d5zCMVvvTa3MqqNYkzVtN2dvPWcpl0zWMwpeRxZOPJrzEStSnnh/yGFoTfX4e9FXy
KP2Wv8DBLG1OzyOe2KdeTc618C0SXgw2lo1ntnc2v9MHS1r8MEvQPyfW9NWUubXjJkQ+wxxRTwX/
bZhjCvVse0Q3cNeGQaqZ7thtxU46I86pOJUbrY0bI8eCjLUp2RPYSDehUGBJShHm9L27aDxLzmtr
NqH/5JezQeGuNXHgruWtKc0d1Zz01TK2jxrmgEdPj8U5bG1sQX39bfaK9xYDyaIzA79L9lkUTk4Y
sSVi2tIzR58Tdtn5pePyE/AOQ8rRt0Oof9C1YZyzPE0ffrsQ/9OS5v8hK6a9eiT/lRXze9+/t/8T
F+Gvr/xT2AycP4KVc2KimXlkJVY2yF/Cpv8Hx1xYaqFj2YFFyfPf+zHxznlWwEPEiAT18/8pm8ih
jmPyleR5ITBgsPw3uAj/iA8iIwtmj+IZ6muYedOitLo1/44I1Vd96LWDOx6avA+f0F30XVVz3Yrs
MGs/jHAh0kRUtfnTuPu/snMQdP8RALN+Z8fxsIm5zHcsdoh/+s5Dt0Kw3XE8eM4Q77PWdpt3nn9M
NdkoHLkZGq4OUcac67VsctyaswOdLwr80h64iU2mdzDLRlhRBwnlLWYe1CNCMVmEvJ0QcmmZVJl0
a5Ark3E3HCdrdR5im6JpnhQMnrSmDvQHF+yN3eu2OlhcB98kxpt3XVvhszRzme4wXY4P4KH9ZluA
iblkaVlkm4AkWx6NwhpeK8fP9ojTWFykxHdeZ4cpIZi+MH5Zqg/aeKO0p/9rqUW97eKaZB07GGbo
/AFfqP8SLp46wE6hDk02oopS1/HQnxIv/m6MZZYjshn1SdNNHcGM+PJruPo4m/bxmFun3pqJtk/p
fZAO/n6cWQwrym0jQ1TPWSaxIzUrn3yynkY8AGzkFuIpfAM35wJZyt8BQdu5I2PEIoFDxWKXgds5
8IWtcve0YHAv6s1q4zVcs9rZemd1p3I0dC6mS74gLUtAly1IjXKP8XbcqBhPgrLDg+dxfuzcpeQP
1VNkxd10N7WDujEHUJdL3LYksLqB+z/csJpaHRp90cWZeDF8mjKflJZtbzsoyYfeBddsmZ3YO5nt
nhzQChuD5hlyWcPA+btbyZ6pRaRkxifpVtaR2D2Qbbib51QWuIi50G9ByWUHwDtsyEyambKKpDxV
leF8NmJMjoPDBMw3POO6IKOdiKJmj3opu2Jb0Ua6TagFyLG0Q4FfqzFtggNBKpOtQ/kXKDtCHxD4
bKd7x2JX1KhszPBoBFn8t2RwglvMFeKjGi352fsaNAMdgoT6rBQxO6mLG3M2OOGDGciuuRWqU685
NJrUb0i7aYgFyvpFMhzhs85bavzMpU+XXetOILm7EMGFA03teRy3vPpeUoS91me7qx23JmzKbuZy
fKUmIgLARlNaJwUJY/TQQ2GkwZN0jVZtDQmJTXnVYtG+I3ro16BZbs3W5jqMnWV8sIxe750k1QlN
Cw2HfGUq/63rAwDdMW7Iq/JtwIoKN+ijngLzhH+J+IRHcOZm4YU6FWKKG4yNQcK4r3S+1W2L0TXw
Au5XbrD6nrmaTpgMvIZ2P1mPzyF+wXQTALh+KrzZWtt7nXbaBe6UqLOeevFVK+YNBDrEc2Gnajj0
UjggAqnR3Tu2pWFDrEgKRrXaNR4Dr5/2OFqWS9EhpjNstdgpwVjQ82GXlMYNJOaGTaYocmtMsSda
29hUvGf+47BgX+XnA+RaLsZd7OhPLyk+OpneCIbAjWk4+0FjD5KjVR7HNLTvPKDmW+VgrSHlvjZz
FjdhnxUb+lpx7Zhce4hZ98e8UdfKW7p7lZufacH8tK0JhcY9HEQz95vbyveLvUUCfu9r2ewT6Wek
3o3+MBtdcBmW2dr101x/LF477jVz2aupc6YSUsfTTdwV8y8pgTFuMBVkF1irDE1yQrUksCo9Uoyu
XfHhc4A4l9YA3MH3gYPKueI+Lnp7K2g/9L4UXHKubX6tuetVhuS9NF57hLP/Yu/MmhtHsiz9V8b6
HWlYHcBDj1mTICmSokQtoVDEC0wRCjn2HQ4Hfv18iKrqyqjsyrYym3mYsXmprFwUEEHA/fq953yn
Qg5IxrnlfSJ50N/jSR8fQoeexSZJY8z3WKBPy7j8aJyW9YO5vLvKDuKIGYt/Afyw9UiRITtJG3IH
PyVFpZaUV8PkDEuFPVLHECj/yHgid56VgbWeCNp8OOayVd8Hoxzv+mns812CeG6j02G+DzqVbGew
MUSAO9rnycKozGohvwUq6yOj8oIbnKl8MM83tyQpcje0bX8KCuSezI2RZeuJP0HzAMsJPkCMOHaS
8c1Y2OW2Lr0Tg3zONLZIyKH2Ptid0jtUMc2h6FqZbQRPCiZHJ9dbyFWAcrtlQR6R9mA+IjhD3Tvo
ZUTrMgc96gvSvhlVZTh6k84A0E85jQArUY8pyPrPNJzyXeE7wQ8zscbDnDoa8QUvzMFrFa3MphGZ
u1NKBXftkJcvWOeJHtIWyOiCCEK6Ce4VpE/8babmdJ/6tmSZHZYqGaJ6cEwNqI96OmqoDmq4o7Lb
5U23XGS6OHgnzG9NQgPKW4MOC9tSBLqFke6qVwMJbLn2R22UcbjUOBwp4ViHtFyJoOCDA4SppC88
T7ntJpsYMP+d3/uo9GcBRaBQU3udg+ohdhDyU8l3ERg/41oMjKO0wTQ+7+NtGrh7E+UBcvJVIN1K
dIPySO8h20249M4ZCjigKwRHYNDmIySXUJnvra8hUdvuceohtkI2m4/pEiZbekBI8g0C0VOJJMO2
C9qZhcaA13mHQEm6qdLGa53Qg6sTTXvbky8gK+SuHSYegHhieZYQA6bB7ck9M5bksdTNvPZZ9qR4
4AAT1n6YR/s2ITOVMTBNVxNs27uW2N/iUQ2Xog9g3BgWIWhacybrEc+QMgeyxp+x9RfWtKMWdLa9
VZmR0sunuFDcyPLncJIbW7RVfOFYTapv33yaPAjPuEO7myGkL0+pgbRKdAPsDvzzrEAB46UGv0re
iZ3JKDGiOy9uROaQ1pqF196YeX1L273XfO/mVCAqsjul3QNz1nRHSp08YNAjscLpHF741PXOlAv9
lzRYv9Qk9Lw9Utj+KqBQETM29Chhq3j6gvenePSJ5TmDasg/eo0R22DLOVoqnD5ntEGi0dY10BKP
uKiti64lkr4Zf5gJyV/CmwMi9Aqb/mMGj91QgYeBP7WSqzRCds5cKvMkgMsetJ05b6GFX0+Ztr7n
7AgSkVFkmHK/bXGSYUnms2Kme5L2SOsptLyzGSjrmQ5D/KPoY6DITRWUh6CTac7CZMXHbDC9k+RW
m9tFZ+FOgg048aoAbzflrMifgChzKE3benFcjHMoBRhNlrMOt8QCyvcRw6ZCExP6NV9CVV45cxvP
2LWymxQWzjnT2XKozFm9urS4z2PLRGkd1iRMbCtmXD3hJ6fBNHN09YmzPOfZPP8YM1HymgZ5/tjh
p4GqUyNXzlORRJS2sJco7fdZnPcvwVybdzGIg1MSWyZQLxTZbH4+Hl+eA/mauq0blaVZMA4x9LOa
SvdGVTTGjNAZqCYFWoa+Di7ID60zgeP+q4H0FhphW786bnxkJA+Ze5B3XZAJCDESR2dreErwnLl0
CNMEgT0rngUpY0mJY3YWmqhdR2yHTcFDiIje+i0ni83YMxyAMSB4mHIvLu/i0E8OIdPojQ0tfmuX
8/AoBgOoQMNvUAUVaXpCcbiG5eI8o8UTcrcYdmZd2SLY38hwVjMLmCWisicxuyiYVYcM+/bCqZY9
7Zv2buSMvPWL8C1jrr4zbMI2UjQZB1vRoMMclLxTtDATZNqUkltc4Jkd9VwdSvpmx6ZVPT5Oe3kk
d4xq09PVIe+4CGlyBO0R2bjzyJTDO+HIa607+27qTaXfasfWzDd02hZPhpikHw3Nwjy4JT4FmIwl
s4lWWKfjrWsrxFj+OCDNEIGCak+c8WPpTvJZN1b6sRCKfIDnjU56mVx5GDuzfwAoYH0Z69B9HvUE
7HXubDoti6StlKVp9SRLg3CiicAaQ7jOW+vaAMH8NgWRMRGe+GhSoP7onHo5yalGEFimun2cO4u1
YmltFmgKb1Y1b2glA4ecJbvrnRExa2m+5bHvfiLBQnTPQemK4S6uW9fZEc9nVzurJ2tIlgh4lbNi
ZALYRGMUlhIXQTpac3psLB7CiMBPZpej13fgK2ZB6nvO2+vOWWBFNfvhubayUCAybhvU037CzMJw
ECkYjc+kovEZLNRQ3Y5tPTpfimVKDpUFa6gJ7fENHW+J1qZpHzvPfUgN9Aa66KOmD4LzMEsnkjyH
yPmE+Zb5yfRVVmF2FLRmXrJFGa9WU3vBToSz+wW1hj6pYZr3GPzqe3txxIN0AyZmltTxjbtmwgBh
O1JRJ7fadqebth+Xm5Fb+KZ8qW6H2hBXN2m6fWn4Bwut233qZ/NpEDZwPzVmj5VruJeQ4VLOCGJg
7oycZN7ooMX15hcol+tuIWEThMcFLNPXUSbv+D30w9iYMYaGtitZrW2m/b1Q4QeDKn+bjGW6B8Ii
IzXZyUsXhOPnKePNKchI/ZwVUkaxZkRfofo5pahAHvLa/ZAuwH6bietjSzl7BXfTUl2lzQ/XYUSU
SohMsPbF86LC4bRI09wxR5xecsvJAHzmyV0fe9m1XjpnN3dtX+1KqxludewCz8LvdRSyTB4UDYDI
adK6QR0xNVcCwYtv7Wy7D0lZDft5QejeB3V3r7wpP9Z++3k0dVpHOrDRzaTArnaaHKltR09/D5xn
eUsEKYWWHs1tXjjUQEiDXhXqkIsCnXQuRB6+pn4bf41T1nyU6f1RYL97nCWGgJRa7K4a5LJbgOpe
Rj8HZk6VR1RuwZR6wXh1wjSLxqPnkVc9670PXOZrmnYVMIwhfZtFYHsMykEAWJXyL4HPYW2jUBb8
ADwDERsrGk1a9pRgolvORN7Ezp7vlybJLhVzhpci8PqTBwPkxah5rvpElJwEgVIFa4+9TBzr6oem
fYpXtYwBCOUZ7J99SYyy+nAnjWQBMb2Nnykb7sySPW8zwyN+D6AjQa3ryu5syp7W44J758bgQbN2
DtFC1mYYctyY5F7IiElD83nQTRty7tLWU0587bPf2f0bbnl6K/5PZwfUv+q1Z9T+Ng3mCqWVrC/n
HgvgdWH1e1l++kKynx4RTL5uRxAGpi85QNtakzicb0pU4qW2y2Wb+379hli8iQin9z/XgiYNbeb6
VlKpYZpg7eAXysoor3BApcp3H0OD1dsSHfYYT/W4Fnp1WXI1vI3lqM7WaoHp7SDe9XVa3ED4Rdiz
WmX6gAWjhgHw2vlQoWVeGo9ekZObSPLLxvK3A0s82O66rt7rqhX6Dn08GZSGWHDwIDmdN+MkrZfq
p1WnyXX6oUw32CPom8linaF9xAthF5u6mufPOWfISCLOvun9FLcSH15SE/y0A9lJ75Z7qoDudjZV
8sUOU+vZx6PPyJuoBto/BJ3NdQAZxpCyenHL9qP/aTZq/bl6WxCUfwCcSBAfGCxDsbFESdkSpKoM
4yAwLeWSxhZ8O1xy81uhvZmAW97paRiQAa2uJ4qxFxaZ+sSA4wkCon2QY2qcZYZLKlz9UjgGvMgQ
DA1G4mmTMXgcoGjex05c3ppQVOD2uqv9Ssf50QMscWaKLY6IlHgcsGB6p6XsRgY3ibNuU+U+rwd0
WZAU2Kp63jRjOetxDi6pnJOIpkd3sMLY/AYASH5rSKiDGkgfnJ8v2rNITO+iOEHtReEMj9nsX0ll
sA7szdNjHhsQnYAydDh5PGJmjBCrAU2pe88279ee0BcThQizq2ayHFhiVXZPZQes02S9usDfEXS7
ei/BC5q4xCNnHDwZPS0u/TdAa45Oihcm+YXYhFMnHigNCnebJ3l8T84oaorJ728G4u63GT6ryMGV
vQnimfeyiENk34iw9sMyIK1Kx7o7ux29xK072vFnMlLtfd81/ZdsdswLNqsciGVisIC7yntwQMJc
Wq62rdFoXRPi6C9mY2AijsPaP4/Y62+cmgm0jcf7jPW2OaduGjwKq2j21UQYdGTDEXqdezXc01zr
BxBOPSVNAAaRCYwxT5vFBW8k3fl7uCDPwCPobBdpm+/GIvOjipf4SbAybYQ/4m9pm8XeMBbJ9zIb
5b7zzIXsV7pviQ39iPy1MrjofGgeFkMz9hhhTx0SYvZuBBqfNxhE/qnxmuwTExNWQV3jFrUd+GAN
zSv4+EbT33MmsF9EQtxnZJqKmst3b5yezWwgoFAiqeO4hzOms41PwaD6TTZPoKnBc/FtEoezy3Sh
H/zYLrbtHBjHoRDNyahNAK5G1X41wX1HBlFVUV9CqVmIj+W4fsiBtN0rsx72XY5z0Vo0Gyl/6zFE
woFSaH/ak12EsQCKUTNvZ0ThO9dJeMdJwcE7E4DXHPO2s9h40OsQo9y/YNazXkhxkFEBMJTsUrdb
5FaJjDCQAsvTxp3S5jnHdQ3H1+v1HC2+yqq9wRi8PisGoLRkm9rmuaX5gb8wl8ZnMkP6U2Di4sMC
R3NgmySZelzmpEvPtS/Sp8QHpkU9Y9DsXRA0T1HWpuNH5pcLkeGT+Jrbi3gMdFhbe78qjHaXZQI7
kYcqhU5Im4SMgwtorNsxDJzHHqZzDngoRUeUB2HzeXSd7JsyzHnBrTyZ7lGvovnTQqv/OXWX6rV1
4ulgZFV7r0dnFTF7bf+ACwG/l436+NrAAHl0lEtaZD588ay0wc3QE96HxvSrUTvJvpk1ojnHd059
YJcvWZ8NDSp93e6xqdo7lIYFjZThyF1Ydj0wCZQLPY4gj6yHp2FQOkL3tTzTvvROQWv7V4ew5S7K
JhROEk8RxNzWCd7pGgiPpEgbm5nZMTowtAZba8CPuKGH3C7bTtb6NQ0EGwQt1PkylK6/W5FGjT9C
Sa5E+JwPcXUrYSe4uejyyMZ2eoltdoIbdMHQ49IF2yGQJNJKklmP/UbDjVAbus7eQ9A4jt4001yE
EZIqXGWDQ6c2UnVQ5ZHj1AzM59m+Fm44PDizDWqgGaYH+M7VzCBxRca5/WHoG+eTk+f63mkGF5Gw
MZn7Gt0UQjgvuyehc+ZcPgXi69DkyZdUi+I8GJa6doadt7QgrcQ9t4Fm6mJZJDVsEqJYERRSZW0H
31Cv87KaJgXF9T7xdIZDLNX3OuzQDfhuTlJnzo14qLNuMbayseV7bCX+uE1dy3qSMY1esO5m+ZSl
vr1DAsMBOhSLx3bae1sRJhykdOl4d7B/+sdW1uajPTmQKw2vyhijpu2XBQ/znVgy8GqqDcTFhEFF
G6fqs+oGLJ31SSShfU7xaKBEblMTxvxI/xOveAlYaDbi72leLm9NyMuzmxIKto0y29WmuCAnELPD
MW7pVPGZp41Mq6pI2Qnoeur73nTi7xOJ6SxwvESexX/k+459dKxhuSBB809JEiNaacv+zNrOBtSH
5nvvjl0ShTU7H0FYxidhpM2DJuXxpIFN3LrToI6Lk4wf/eimB8Fj2xJ/EJLs1g5a/xBZXEZdQfS5
OxXZdhBk4SB88U8kQ5SR8uviycWAdjJsvPtLPo/vkPOchmRn9AJNYVY3sD11FWlZtm9WAxZgJ0e/
fuSIRPe7qfpPuXKCh4Dq7PvS+P7TYnf8T8c61EvVvsoBnSnc1plxB5B0QtUZmO9G7uFTNfXDd3ag
MtisQvRnAzlEvK3Kzk53dZ9cx9LvH2uCc5gesLbAPRxdFwXyMFxLxy/OjcUPWXFN2MIi/KvQFd0E
cy5hO9NWWzdkZV+CEa1v7HMqgUUyFY/gKXKkrWFmN09xXC8P+Hb4RihusP+n4oHhVnUkCyR57HFx
b2FUeRjYiTPv3LrbdR2c0SUBr1oC/D7xY5I5fWt80xhAyRytX5NY5TsLAN8bR+bgbiTK/Trr8r21
vKjMR7ltkxqDeBbOFzHM5VM6ORP8Pb/eZkn4NGPH3OWi8NgZaV0eh970MpTUBOhlNoRnZ+JzhcLn
5ZlX82fBe73pkJvuFcdXJjQjHQ4jLePjQNn+1QfNeY1NE0OD6+ju0aWg5yRQeIbaBBBiNop84VOq
PAd9QSh77E+6u2W6+p2MczvfNEPv3Sfgwy8TAO4HTTvja+UT4bjJsfaCvxsZ3yQjT9NkyhtW1fha
p1WwJXC2Bjw82h8Ncl8UeWY7Ivque9TWtN27VWo2zSXCdlsSSOtXnx3JloXqmZIlocOZW/aERohp
C9QQq3lhnjocS+7vLmmH+kYn4PpM33R2Aank9cF0PJfdVGqGVsNQfhVO3F+YHY478nuDD9VX+GmM
vKAXbAVfTD8B8z2TNmxs8TmEa+IQhayfMbdylpETDCi36YyAkFZO2UJmYZpDu7fx3hrPrUCVQbs5
xkbPE0mPJIXaQMwYIikWudBvG4CXffLkVcx8YHVMz6mv3fd6mvU3HCrDMyiFsSMMTK/rP0DsWxFm
BKAvcEC+tjnzyw2rAj471jxOeCVnPJTKLMZqDHzmMPngsNHkQ3KZDNP8VjgInnZTQ8YVwxc2rrkK
xTHGKIuU1kFezh6MqaHBODN7g2TnqmR97HqvcUkStPEaZHExf0Z6bDO3ScK9bTfs+VWbDDtMznW8
rWPbiKPBT5fLmBLqRolKHhCxDP1J6r50Nl4++99BBqT08kwmfjhza3YrO20IQrTCGVEpnFRYxYND
UF+WsIuh0hErQYh0gfY21JrLIDiRNzGJ1OGWlFrrU6E65ih2lcOJ8eGvD7FhHGmyl37kdf36DyZe
uk08pvYnZrZOgUnbLgk/rjzvvUW6ftcwQSWuyaZ2KdguNyvZsj/CorfyCLqvfqXfjBQHBfmzXE9X
ZQAlfpShHrZ4YmxApGYe6bQwCQFS9nvugjYnUivcG3EOtMK1RhXvgYI225Dm8HkpTeuEqk7fzSYT
b8dam+RlUmMh72zQvMLizVJot7LpwTXojCb9xOm6f4Xq350g7xUY6ysDw6zVR9Pcqh8WGOvLSDlx
hzaN9WtByOj7ZnWLVQqGt+L/IYcEWwwYxXw1jTZF+J/kl7yb7F09mEmwbbXq063jDa8JJO6HTqnq
tkZGxRidaBzXjuEhwnj7XjQKz3QTdLclRL57hGxZt23SKY0gBS3fMX1CTwTEBW2xxrY8wuuYgOF6
+/8jqp9/amREMPL9b4H2//P/Im0QOlaUNP+c0vYfff/2S7rvX37gL4qgkNT6lU0fmAiFALWteSh/
UQQF4W8+YfWuL1D4uPbPf/NXQpvt/8Y+4fGVCX7YCtZ8k795HV2Sf2G/8ET6nuf4lvWvKILEKjv6
HaEtcEPERVwJaVC4QvStVbnzO00QaduTmUDDv4kxxk9QuYzE2o1W7FD+1SMbQ0AQ0BVkCOCAMHSC
aqvkPBCvOGTrYHDwOZlxOvQ7RC+Dta/g7WLbB8nFRmCMMTlCs2vcBGGndrZluT9mJs2Mbio/Pble
ge9EjlCb3JCIEAGYOaNYvLqYLx/C3hJ30p7he9lGRZs1TI+9jPWF4+lT4Db9ljs4H8yG2MiakJZL
1jOUDpgluVO284Rz8qFc+Q31+9JNyxZJHRGwZAxtly6oGbDn4AvykTAEj2SCug0vaLCtO2X0kpz7
5Gtlpel5BnwQZYYSW2Df4b72nHd6zd52Uv33qgTOljd0+tiIwT7oeD5mTT08LGE4nWBLJ+9hS7+h
mK2eROThjYwSyJO+SYdsZIGfQq4ZpOJHrHzrDnfb+zKO3t6krYKHw7gTVIlgmr+FbXI0aF/jSfys
W+cM/eDW9bOICeSpdBnFktCc0OU3vkPBmvaxdt6Lojn0LtVHLmam2XONWtwBp50AuQXpSBZsGkcl
KVib1gI5R7GPwt5/hRRwmwEgoWsQTf2Ea2fU7Q5lRoB33KDbNvXdxm6tU1nWpMikLroEoFNjMVzp
gMHGWNhydi7Y8RuU4t/mySiishPmAw10+x4Egg1f3h2/lj0Tn00tlPwOqYCOU6b5E0bHoJs/wa/q
RuNQjBg5SgYIZ0eL+aMLSWuhhnbaTQ114Zw35XTbJfm9aTXpB0oREDZzg6AEp/ymhNC68dJieG/y
EYFUYDxabXjKR4TWlrSQgCwG9CA7nmKm58E1r/0wmsTyGCT1Q+6vOZ6TT3cznY4esiwOHANDczOP
7Wuo6jZKvfk7Jy69D4ziK81pdcFOciR9D3aTsvv80fdHb4c8ODuDrUEoJYK9kzXTriJWd1u71Xwe
cv/eMlzvcUCEbt36Pq6erZlUVhtVs5E6WzoBJYqpshipyopJGjs/JIZxk8Esm6KicdeOiFhZarBi
S+DOS1yahzxds0UMI7MfYX9wIMtAw6pIkSFKVqwAwbQdYRtk9GE02cOcpWfsKEAsBICaOvYJPo4n
6IaZxZmPrY/Ar0p2St4abloONyPDloHhJ60MiLFu2nw28qxLEfnj81kYUAaYO3xzraFVUAEshsQ0
33DG7WaUuklB5Abh9RBFq65DjGS3Xn2ECmzUH03O7J7rZpiROMYQxyBtIxMcC+OKeV8MVmRHEVyX
W2bCxEUnjpgZrnvthDnENtNkH5dG0L/XNkHF29qiKEArPYNZqtrQgwEEnqWaeGPCIYuvGB6COcpi
3JUbQQ+ivkETTf6areiv463R1Hkeimov8nPU1STCGhtgcTsaJRKSnrlKogNeBc78IBKq8qnHD/lj
itvajSATTwxss9TKr6LOSsJrR7cKdiU9LHmX5BXfPkbg5CCVtoedTbkC30cEixPNmECgyoyJbx1F
2w3F97aD6LsPwY+QGFNSjyDNt5a3Cugy1cOYPIYV1C0wQFxwbPIIfpnigzYcy49zrLFVtYqZFwM/
AWoLAEmaXKrQHd6mqh7dTZHo9jLWPYysBGbEsdRieQsgt3o0rTem6J+zwX9OBv0aVJkmnLWdv6DI
avcLZvIHJ8NwPtJb2cuqGp5cmvt7pfrgi7TbLkFo6S5fLXN5n8SIJM8cq5fY6CIO5xGeIwItOjWc
BX8u9TYTMEbGDDVViQ1T5Q6e4pg7qmb0USRkk9zFgaC9n7uCWW6i4/Egp2YgncunntrZFcbMM6v2
ixpc7e/BMg9P9AQK5zEuWgpBkiWCiKaM4OBQoRSYu8HUDATScMFj2TIyM4ucAA3ITO9wTTiqTmmJ
NS3o3PSZeI1BfZWECHWnxdL+sme+04sNuX0EfOXzTT7pb/DFYia5PMvWBqhpuLURzuHP6VcpZa+u
wwBzyTUq+oKcJS6BMz7M+ege40RkD4BTx31fLNUnYzH9WyMs9BfEFNDLDRPmkprD8LmnTn6Y464s
riqs62+V43k3Y75Mx1iVPrktY1C+YWy3Hoyezp5vD+G9Jvy8pV+eBd8wAI2fC+j9bdSRVoH0DCNm
jvbMCT6CYsHyN48k/yQK1ExKz7l47o3W3/a+MXdr6zZJdn5tZsUHXTIMI0yITGh9StADAPOGGyo7
pIpyfh+6syhuLUptVoU52RlV2D3Xsm0krpGp+mH7Qf2hfGN6nVqbfO/WxQgivBITuJVBWdukemnv
jTp1LrLAiX4p8sZ9NjKnLW+rRgf5TW7VrthJJrzZLqSOfvXJJkJJ0oek9jRxbYPozDnUGZ16ELkd
PJt1VdxW6ZBaZ2SI/idEud7XZWQHSWdWVaKCZvkqaHU+2LhQqg1RPfpSzwh5A9QcN/EUOjtLetaZ
0/ZwVK6d06B2ZRV547QqSXMO5LDXO9zUizG79gYpdf+JtDTjDq4iOl0t+3bcCFksSPaNFMbaIstV
+IBkgwaMSWttNJe52HF4rU/9oEd7vzhO7z10mSpey17y0NVSrh4EpTDJ2ygoshMODGc5BtCyYvoK
ttHdmChb4bUSRlM9KM825ntPxIn9QBcXeBRpwIPigORgJOudVYnUJHx0RMWFzDcwd1FkpoGVTwfI
ZZ68TStY9lsUGurBwp0uT26zeObtlGVLuTNp4gfbhuFVWOuGY1xmzONj3KZe8xKXHq0+nEpZkTUb
O3TMHeR0xdAlCbGmC3XJfSs4TEMbPse6FA8ZlQstvZh1H/NoegPCxyEzLdARSWmouTK7vHeWorwJ
/D5gsAY/LUTRSHc465fbPnaDNazGAfDj9HwLTdE2IOp71X3XgaA5pWdmCiM2nn7m1AQB99Hkhd92
fRrvBoE4peeM9QpQqT0zLZCfMkyA27znEM+sQchn15OJ3FHdVHzDtT5y2Gub264mlunAqDgLb4QO
A77WZiAfGRSZO1wRnpn3Qe87l8JInE/0AnV7KFIUZNt6lcNvykGIPGoyaDlGEDugLVTK10w+u9yF
8zg+aYzHzdGag/yU2It8Z5tjsYy7ydMbNSWOvClSkzQQzh9vjYWzanYx4cK6vba+hYUW5QXzgTW0
rlq827prgqgavXO7EKhS2QP87zTH8YXNazK85Y0NI3uSvl28N2OjDm3eWu1+coz8iAEW1QFHmfad
ESUlGAj+I1iz6aZQJRtUoxNobJidMmtnQgXYt+Q0o6512AgOk6Zsv3jJEB56eAIhPF+93OcuJJN2
mOvvTT9/H0ifIGPJSstwDQPwGAA4BTZnqyizbPO7w9n1LzG6/6May7WbNfT//m+/4tH/eOJZsyN/
d+JxEKGZdT3oo1sXLSQExCj4+o3s+V+/DI4OtEa28H3b+wf0tVrKqo5jYzr6ulspB1JmDKpaeKp/
fp01C/jvWcHrx1m/XwvviMmJkL/99eNYoWEPAbLA4zJW41u27vAE6nEikABsodAaefqjoP9Nl3Eo
7eC/ubq93q1/vLyPWQL7P2geALG/Xj6dJKDaDkGZ26XNHjXa8GQHpdi7a3GgSDJ5CFqnZSTsQpad
a+gMVBPKDJ9xTD67P8sMjH9k6lDVCOr+RV9JeaiPAqppczJNyUQI4BxAQmNKi/u+61iqajLkN/Al
MQV74X+TvfzHD8RJ2KS1z40NbPGP2csLZme/qMfmuKR9T8wLw6Nmo+qUAIQRrQ17vISdefzzL/GP
F3VMYTInWeOtBRrcX+9iF6NqU3nYc1G53Do+s+ty+IIz88S4qH3784v9asZZnxguZplrNDF/kuuu
LYHfvQAydOxqxYwfpyU1diDF33Vu7EtTD//Np/rjm+bwWHoeth+aHLR5f72QXfaIqtq0OqbA2Yd7
12rAS0gGAePNn38i67+4f2v2H/Ipj2QiXEa/XgnVi5t5i1cwxbXEORkpKeJRJys1OHTGKAf2BKZm
STnnNcnU3+cTlMEr4y8kKZR848/qr8EbEg0dWJEb/bM+7H7Win/+q/7hnliWzaOFygxhBF6vf/xN
DVcOXU3SRZ4kpn9sgnG46lpzWPqXr+Pw2nuw/OmDANv69Y7gn8UYLcfkWGHvhGXn2xX0orgoTj+v
87/bCvj/XFPQwuZHdDjL3T9vDEY/iiT9PQTt7z/0Vw6a/5vjhB7mPyp8Z/3r35qDvvgtYE1H10Fn
7qdf8D/tgnYAIs13vFAQcbxaAn8HQgt+WwMdeLPR4KMRwWf3L9gFw18XCj4c5S2pmrwyDtrmv3DS
frdQpJXXlPx6LXmiyTITLdgOz6OS02uiBnXv6Ol5NDrjsXIGpvpJkTQUIKHceI0FWtubsuJLmXfq
rWvr9Bjn4bgDRO0hGUbtZ7lAatIi9ZiWchLjj2eWu0oDJc2MH+gUvmH2ELjLQ2PXciyIGHHV1yac
4ufWlli6Wqv/7NRu+QaNJo8MG2BSH+f5dbUQ5zUMmMJCoQiPe3pxMgHYKmPLgP+MKjUf6icmGa+Q
w92thVJrg0YD9pFhABuB8rTBJIJshGAIAgjaJwx4yS5ZhxqM3cPHhh0VZ/rQPrmla+x6mUHxmFBi
Bt3g3aRx3oKkQf1uzxo5mB0XH2HcVLcEqSbfAgEfKpj74dtYBRyuR7s8ZHEs1IoiCiO4pwyRspJk
AXpGsfU1B6G8xW057sw2CG8nS0/z1iZxttxSoOqvDsUqccqh52LEc5X5pbb8ED9YMzHQlRZHqk55
F29QmbeZV1o6Dav+nLQWdawDxUqhi6nB1v//JWGNJ5uf5+bHv//b23uJqyPthy79PvzydoPt+bPl
4D+q96R7+688xLz4/OR/WoiRq9CTDz2qOipIdoi/WojFb8wDPIf33gkYG6yrxV8HBlb4myWIWaEW
5ODk/31FsOzfxLogMDHwqETN8F9ZEKy1mPt7see76yUsEaLPCSiM0BT9w6YCA1RZRETuu5FH/gml
YID4xqiaCEWOuHf9JMB3hZ8S/oOu9645ZLtioI32u9t2/WMFz0ILbfKX34Rfww9YHR2PsYpDUs2v
v4mJDQFzVcgkDSDYSx4g9opFGB8VzefnMU/DWy1gvjIQLeMaf1Y9AldmLbEy3kr+EU4eK68PdZ6U
a1qZCcoV7NumEClTXBl7VzIZ4uNiEwBP82W8S7KUCjprvXzntob9kPRYzVIE30esoR3UW4OIaS2L
ePe/yDuT3riVsDv/l6zDD5yqSC6yafbAHtSt2ZI3hCzLJIvzVBx+fZ5OgiAJkEXWwd1cwJIsS2TV
O5zzHKPLpy2cymVXEXkQpuY4fVi269n7QYqKjL4lOMsRre0mINWGQUqH8WYaZ+uIugoHgVHZ6BLd
a5k57E2kYqK69oPzZQqzIIgR5BWiJnjyJPS151kC5WeC+cdxhvWvlXfiNeAhYOniaMQcU/+YFTl7
AJXmpDwi+v8zeH5/pJDtbvSo1skk7xbEAknmkrHgY8JyfutWEJlN5ZyKuolmKB/wv2XyxtmO3lO5
Sx9S3MsPi6ksnaxpv6UT2BnGj85RVQ50Cu3YlzZNjD0fYh5mL5bbekq7qHfN4JIYznTE6WNtu6VA
9pQsjIDa8bwMRnYlnifZNVPb7DzU9HkIWt7ZY2kRO5IScIUJObwKNPLbILvTJZOWmV01iQ9vRQLc
AccEdGaaUdM7K/+0lnAehLwlao2HpMzV6zgRE894Vu8VoObIZjGHBRNFC0wb0hiRBv1tS4ULAMrF
k1v6+MZjaYwPU1N2pyxxSFuVyDjn6cFNW+baxtlvU8afrEH22vRunsOBzaIgsdgXZegTwPhiXGMX
kFfBIXeWYQO+rtm66VJEqD+3VUxkUM8N0ssepDVjuYKUY2whhNFPZZdFyOfSbTN07bXJ8+EjY858
qPqhRrqJ7x1DkfHHI4t65+tquZaCqXdAhhckcKPbu3e7ZMNA5P5/8m/S0YFPc5P8WsldqDYow5aH
xKU3LdLaeiK5xULVo+cbwtMVASjqOij72Qba3T1kvtuk5bgemmQYnopCyENRuOsTAWxq165IR0oH
K7uWK8yaJauAa9jJzoF8sauwNB3TFlGpSJm0dpVph9obmqiemua9qLB+B5lHaikT2F0VlP8weCc7
5EPlawyqeuOBdSRfhK8+pq2MNImtlxnf3rEWg3+oqoQVHpjpGvIWwWalEQS7LjH9cJ7jZtslThZ1
mGx2yKTBHHuiNnv0jR2ONkdoxlYEVFzJ35Nbo5k9Z1OVC3gWAjZOyx3mN7J9umW94TzreSIEqr/O
zQr+GzbUg09Pe8Bcr7m4pfWQ+Okt4JDZAXq4mWMZQhebUduQqq4tJ/tewLn9K2E7h0ExILgJ1viy
WBO6Zc9BisWpHzljIU/IAHACTy7O+UqLvUFvdev5tjERifg5qTD22I2fnaSi3gAqNn53btE+czL7
xwJO1m8b9j+xltiOgoRYYZQC7HE3wk1kfkQeBI5KdKQ3oGxcDmJty2mbUsQsoFVanPRpPu1FH/jN
FVD0BISnS9A5kNq6vdtW9yrRDhhOH30NTWsawlnwBjybplOE/qixTVoO/B2dxZjmjPgG3rZeydwI
anvTpAW/ZxSmg/gsLX98Muya/FYb7+d7j+IYZVGc3OTQAcEXDAnB3C97zrTl0C9jdUKUlH6CTUC5
5ycd73WqwTvMTnA3VqC+DW0rICEsbXJx8lw3dndOE/wsucyTY1NV7W4ah+rkF734cLNgiAiUKt2N
vu+jcb/JA3SHed0Qm9b8y2q2iXg9uuEfA0fgkqjDP6iFx6iR9Q3s9y94bH1U4V5GnynFhuAL5rwN
uBfEWjIYeP9X97Pwchkg807qD7cklzhQBBgE5uQR/pf54VKW1TFlDckc045n4mrauHhE3qStQxlP
7nyUatHBpSljK/+RhujHZ5TX7kvS1M68Hxqj+QLxOn/FsV2910VqPLRk+mHDrbmgQSbwt5XBOr01
yu0MLqnYfU+0/sjLwDgvvpjjs+ky3pfyTrAQQwb/J3MIO5f35x+evfNczX7JBhy/IqDQRf4j21Y8
cxX2/pFcw0I9DX0PgMezspcR+88L3uUZq4/VwiHQZdD+S8qe6W+K5+YXKwHnG1zAchyaRrA/1vLM
Vt7/CUrPIsfWJtjEoCe/xMpFF2zQb7zYqZAPFXDMTZ4X3kFbrYvyzCD3JY9lC8FDts8up/ULqIs2
UhXw16RPbAGCP/VR8bv+/ACJyIlcEDw7D4HxnpQWbzPoyXvvUwKlbr0VM0vXOVY/7Z+VrViyubi5
7xDQJgRB1Jq/6qDLPidBwb7pmmwFZFQkg7Njki9+S8hJ1U0hyql3Q1YRldIXPmmZltGR5mkH1pNV
oZQzLCN5SicxfRRdg7/RmJwXFBPlKbB6sbedub7FhZG8IbFNj1Q1ebNhJdH11FqT2jpVp5mSZdOh
RetwtjzIT1RpxpNYYBpZ7Yg1f1rrHy+b7T12QoM+IYn1G0ivSsHhbEmQB/KI/ClnFLNb1zvAYE01
g3oCduZIWXc6Ia5rRF7zn5T1zLbulvRXwhDnAcVbGRppaqH/dElk4Qccrpr7s1RtSEyrf0xLRrqE
dhBz25KoFzpmaVCL+Qfis2AhIZUogQfkMWPXcxMD4iAWZRrtyGOXP536WqUnypl6i78RNgNlg3x1
+zGdiS/mfica0LMe8xajCHHWPAprLftQgUd65rP2QkH76FgeQsEknFQWpneekn4BFbAk5bbqu/6j
ieW6iZVYjpayhz1L14TryAn2VSvgc1pecUBvmtz0uog9VoDl6CJjvEjiDDDBkdCQgdV3f1LzeHfF
s677Il+A7Xp+sr2PDiIi0gYNpNuF1PCH+rLeD5Zo5i28K/2LkLj2sejguxCEVLCId6V/JaNNEmv7
3zKM+zw4+KzSt0keFHSEwo2YF8uDMDMfU7zU7bXOOGx9wUTfGstmN8emtWD4N+36VNereJBBqaFY
pwaSZwAX5ywP8lf4f+QM4DI44J0qjgr+1yN2A6ffIVRZfpDkFV6Y1JP65Q9M25Gqw7EIENLABDAd
wEC4aIBU1iVEmt1c9SZpskLTVtZaeOkRz1IW0oHimo/jMonEPLnHlT3Dnu11dam80byqycP7Po35
+4xKGqZ/QtaEmiwvjoI4botIoU6+AEyC2GmtIuKfjKRBW0akHW39GRG3PbqT3VNXk8H1wmmTCh7c
kc1hOqNiYaHHTizWpzwJLng69g4r+x1FT3NI4iq5TEIQ1TQWxtc6xQMoYXzGJ1+pr9Yxght7CqCh
y2oXP2PlJbecU5HbH9zFpptdugcSCAmLQ5r74BUYB3pDm++NmQWPXHAtmMMJzXNgDHsEXoQHz8gZ
FXrJf2zkweoyfr3NIrMpoD1kHPXkWZyijfGOy4wzZJnjeA6DpkK30ZQ9XhHRPq+TdIFRDrZz7WIz
YBe7zl/YJeOnhVP8YJMpz+IIn3xpVQVJgf1P5yLEkgkMa09YDTdnQna1WK2tsKZr3FEUIGM+O/yG
dmrJvZ1GOPrWMNvaSS6aTYFMZVdmsfewMMJ5t8bu2tpy2Pd53R8KEH7Et9DcXDqR5GeZdx4HiV2M
UU2PsQ2S1D6arlieXIQdoVtUZ0h0b9Iuf4zYvw3ar1Ejp7jK5xzvS1rBhc9IP+tUH9aehwUKef2t
aNvym1X/eKupvthXE7WZIjGIpJ9MJ8/6k5O1MQyDu8+dPDRRI0MLdVN6qXXa3kPo9hYXEoJp/GUK
Mk4SEbG9hGg6NnV6nDNxShd56arknK+ZfEi8xDpXPuaAXMHBDlecStvC0rBG0YL7U5sQ1KSnV3iy
FNEockNcP01osgrYpr7On5KFijbuEvfsD6P75Fqlf9Jmo3ds2gH7GkA7Yt7287ggzt84dWdRghJ4
wmMoQo/1+M6Yic2AChzFhZQ4y7OTnw/4LUge9dOD6d33vEs4VQIBlRVkYA0tdAQ26QEdm6YtgBkw
jmtdj+SOlGQDsh5nIy2wJTBxc1H0zJGbtVFrUkOsroZSbkvyPqUq7ohNzj+8TO9W3NQAq8rFuCv6
DbbbLUGLogFFGC/WLyKw3DBok+LUzOu4tYCGsMkU7k5MgY5WkFS/fcd3fklvbZ6pgBWy9ky/51Vc
H8Gko7nSI7O4tc05KyEokTzSQVkeVPqAgXHdmRRt3xbQmaNvNczq3KH+C9hHYJ/CQIx2qi9j4qrN
+I8JPbkgFBJPvCDB1Xht1WicGfkRrDNh7CIy3TvO9kgsmJyCl7spdlslrUIHRAGrvcrZ9agst8Jr
LneNVYgFYCvxgabsL7aeWRL4MufUCVX3ZckKaoKB14EFpXHsHTtCQG6cTCeDDGxNw3UIhh6FdU7g
EYRxvyIhzO2utX1PMHwYIXUSQbK3B/mZp9OtmkwLwv/84gdqnxglSK4uinGhcS3JBF5KrUNKQxCs
wUdZBluQtV8dgw2Eclh2Er9Kn+9qpCgYMM9xzVQXN59snuOuPgZ+TlBVCvJidtez7FI0YsIvorsu
0YVojiYoLaLYrLIjeafJwdHji+lU2GWWSod2QYOH8R1lkaAMP5qC5oo1Yf7t2OpuBfWgc2dTJbdq
5Iy0TQOspHK2YiiwwQQ4Hevci89zIcqdgT0hCpDGxMitlHfJAKwA0PK2a+/rY1fkOJi8ozWmZwtt
4OqUkFitTLw1jTdcTNdz3jLlNpy5eoCFgeZzPeRlWQICiBd/DH2FLhKOcvNuTEGxhTU+7VeJuwv9
fXNOIYK+NB74DbwoagGQ4sOoSG11Gsr2p5rBTMM5NUBA+2a144A/mSzCW4j5e0ZMzVH5OYAGZ8bT
hU7tYbWJrJCebX47/Ps2CU7NgfD62UUK7rdHrXz/kRWy2McQIrcV89Y+ge+uoWfupR7C0YlNzjwY
GhKMMxximND2HCwkUQiPKbEhu/2AG+EwZVW9mSaTH30OwAajd7CbDDzAm6YTF7LF3K1s5HQBwe0z
Pq5h9ZibebV+cOYzLMfXQVQD5ksUZ87jkpGXN2R/pmT8IXkIQ43Z1BTidgvaU8ikjXrGwXuuTSOc
RDFjwzVMWOjlBChDwxiFtR9xcyGuEZEFJnpyicSBf7KhD4980r+qhNRHbtsfOdlX2Eps8701gh92
FuBfCXBY9q3Wn6M9kW08O05+bLkOXjrLXK5OnH6ODsDSrjbenSwQtxLJ55chnCbiz5m/U7Z4NBBH
p6Ubo0QxXubAeagd4noUWFKvbuSltXHfKWF/cIAnuBla8e44pbU1Urls/cV6Lz246kr6HRLfdE8N
HXZABJd6+BlNBvSaq3kTeOhU8xH13lLKfxBBj5IIrxKGUzqVr5D7KS/FFGatvu8YHG9fxoDBSudQ
VMsHiheXt4dg5GyKwXcUbjG80GRDCnOzBxXr7BBYw+PUFZR6TpY+pr3zpupgCaGpI0gsTOpF+OV7
D5ogvLJsj9iFiMfMLhjlWe51niWMkQIOQE6MBBgfubN7cydRmuCUt/TJzVGHmedmyjJex+rljlIb
dXWKgz4gCGrEPRfMQJbGMdiOtVW+QnOZP4KK3BVY7eB/cRuVzRzJtpgPQ5PB7igQxxyzAT4fNCDr
aFgpUL0e22C76uR3kluAezyHPUv/6iBVnB7xqRJj9ddjzvU6ZbR/FqXvMWUyhMBVX9DP0VDjiUXK
7PmRa+Nsq6bxlpSMW8axbt4JQVwjaDdES2eGj7aqadQGjV0H+n2BTe8xMaNtiPfaW+ULji4oP+aK
JGt1Z2aZtmyPUiqWmsackZg1XwyvrHBsq5lflJkcGsRKO8/2FpKfGyd702J2rzxnO3tcLouM+4uK
gVvUymTqdVyV7e/43P6j713jaNMp7mqHfB/+Tu+7WeM+gmb0EsQKxWqdHkjBaA5d0OTvmNHRr4nu
cXRwMGIQh6XE3mZLRjIaWu556mQMVqiBXKrw5lmaGELZuuyW1XOxwGGbO65N3oTtNH2KGkkQ0Kz0
CJ3bfQAsnG8TnUL0VSjg8BAn/M6iaXb8i5c0osaIJLEpC8XHoejS27RKmVC14q/HqIt8GPyk+Hjm
JwLNWjxd93l4YHoTk9R5Ty548itfRQ4ooSbWwiFmZtdnKkbKG/cVlL8F/+eE8/03wA6wjLkjCGnG
WV+n+bgtcSVus9Xs8Ld5jW1wLiyF9RAID6mwlsu5Esp4j+1m3aiG1mPXG5b1yrYau6EN2qhHklqq
y9xTknlxY0V6sswzGCqI7GVVoqqdF+lB5AbCGaOdi/gUZ2fCir/Qy9vvGcACREkSUkLaUDoCbrtM
hKAdKsNBxAdE+QbOwDm0aacOQEkogCzZWmgGR25e3ZTiYuph21H8OSw4u41iSnEJOmG/oFRITsVi
268c/NVtlE560El7T5sm9+dgqxI1y2zi3gXSRVohzX/D1UfMwOJCOt4IUD+4+Bc7/fIl58UmA2ny
Zls+QF5RMcycqkfVklpuze5PjFTjjwm8Id3aZEv9jYusfKUM+UQGnSM96Z7ssX/FtoyE+z7wGtcp
Gtal2efUzud5NnlcBYMv5H4au8Va4YHLvMhvQB81SWzudM3qNGE8SJ5gvj5ifZpD9ggD6CAYRsh4
78AysgBCGxX5pqw9/MSqufq40MOmnb3DkA5vekmR+9ndr8xq27DLSlhItpDXdUjgZhp9+9tNfKgX
ZuxNJHuMbhuOWOY3jaCxSeJXRH/BEdkL5c5Yb6Q/nudMIY2Xszottvcvo/zfOIqUW/jlaNO5spsQ
Qx3+0aLkMunXe8D0YFUXwpMeMW0+SgS2T6nnzyE+3WZfD/Z3lZKb2glUo3NJbdyp1Tn3WIK/tEyS
XVwHv4PB8iMC/PSGKskloodozipwYGyiO1THWdtWxK1La2wTZm5Wbwod8NW2ePwqz0hO4+wbEY3d
tKN4fxoySdoEi6m91w4Xi0K99wd9cFamklBHybXLAUVf9Z0Wxu/jNW0kfx0Ir62LqW2TGlLDRiPO
AoEoRMoG8ZtzI5LZvOD4WqFKCADhPtIjK88DJkNEfQ7V/GzZHS9nBwDOmybrhA70ZZkH94zw6sXk
JdqYYtp32oO5MBSvBHxcF/BsYSrJ5ASiRtrImpOxFopxNSPwKwO4yZplUs1o1N0NgeZMnhC0noPa
GVKmAJ3LwzwBzbMkB7JFXMLbEhjyby08ppY1ek4KC0SoAYgdeC56u0AySGmp82bfcCw+DGmP4H5d
1zvj28etNxRhDhlCJPJJ9ioghiP4kso6FzNBr0y7D67AR9stzlNAXQSEdyRxC9Fm2b0vo/oQGnx3
0xOw3tYeySZPMbmd25UFy0uHVTa0was+O+Dmzm1fwwFPZPoubCUjhOKUNHNfo/HxiVWxPBIRGnfn
+Y1xKImcScanmV3TQwI15aR4177KOSZaofDY37sIg6zNKHgDkkpcrBF7Ajt30N1+M5wS7aIvt7qj
JTlP4Tat2YF0EqrBjGoBB/XCdVICagxN4ZqMHGV1QNAc8Gv0S/vdbO9sfm9sxNGfi+oPAE6Mg81o
1xe+qDpV/vI2EEfPgNDe15xvD8FSAMgz9Gx8rzmFGffh9JRNqz4mTZWjjkXA9CGyzoCeVjoXsrnE
+1wVZNMzYwclN6b9jXMB1CBIsOI36lX9nXoDfR1Dg0CzFMpzsZ57pOIgNzN3fBdDn920MfMag5iH
JpqpKb0CwVFEMoN/BfBGoMcrlLf+mM41epGyMzWhuZ54G1MrrQ6Fx5yqSkQNM3F23Zpq0C5uicBY
GToFnIG7Knoil8TPXNLmbC97w98IGMTgkgwriK17Omo38gBdQXCvG5uPxcgfBvmkP5RXfUOUMYhb
Gr5py3FRE5ejtmZrfxcUfCzcVgZWG0MxEulH0z9re8g4KWr+246Y5R8WWaeUlKb4gGZ/D8/hGOgf
DEf2f5zCzlDD23G9b0Yt/ioK8v2qCbD140Q+sGWdr+SYYRvR7IQ7OQ37JivE0yhdTrTUS3hQwOXa
+zGVzp1O2bF/QtwB+Cy4T7owYPSO/uGnM+6rYbax46gswqTzLGeXNWQRg4tWLtYMFaviYTAIeGWy
lu5btCArcC5yqIy2HEg5k1iyFsDGCel7c7r1rFj8IXF80Du3MNtTbxTlG+YAQJtMZSNvLpxbgf+6
D73YB6E/gaV0yEsdtWuF5j1Uy+zmbM9G8QBJoQKV539VqZnsietWjzz45FsYwXis7dq+mTr9CgDu
AsChpt2Mk/50mwFkpZu0O2LsH8dUF1tSpgPSX1dcv6mNwGUo121L0FMGDRScrGPXVzaCNZ8P8iFp
2q1e8u4QZP76XunUBHeA239U47SdZwsrYtGdHCJ+Q6wZXUQXmO6RgsfPsNI460f5G7B0uuxUBfDF
DHT3oAA572ZGYM9uHuMGU5VwX1k2YezAxfFE4Ee2H8DVfcZgh4uVoUMexJCzUfi/V8BKwzonPcwL
guxpxBtw0EIWZdhh1MNuzsWwhoiNgnPGWJKuI1fqNR3N4Rl6XVnubPIeoYriWToL7NcAtn2gp/BG
6dNyL4xXZ36Zl9yKMjHqgzsHNGj1fauWHUHlsDp1MAPfb2qPxgNTGFKeBkHApgH78z6PiJbwuSxM
UzSUutWwtiqb9K4WzSudGVXK4HYHv26cBzUpvS8XwimW3P7N/i0+U4ioS0E1GZYtDc0C6RRQLket
VjDvQA3rB9z24pcHCrJMzGmvMmeJ+mHworxpunOzWtk+x+/8nE62PrBkYMw5NBMgHaoWhFHVFL+k
esbYyWvJV2Up6LWViy0jsB75qbrUB5ijHqx4FCHbNShk9Yp0EY+8v16qdfb+LUtVFge2L/SAbN3m
09RBAfWJ7tvmzFJfk9Udb87YPBrJuq2Y5j208yCPbuEppFFS1CS2JAzjWlOsfECnx72CPh8So/4P
N5lVbSbJSsWrnfFvgXRgPxhFHDkJ/Dysh419AFxhnV1zjgqwlV85NgtrF2hj8gDgVCRzltnvxW7V
YWaIwNXFXn2TlBZt2xxvpeo/TFelh9TNsLpMViqg/DGmY7jD/s7cuq5jYCNwRrmbcslKsQPGu6yw
E/y2Gj+HxVke1cL92LSe2gwpjQE8x7NXib7fNFJw2bAzp/5vlzR7HlqAgptS9c4NhkOxGWrzkV3D
PoPZTU7L8mYVIv+7GmX2imfI+8sGLriIkZyZUREbRr8NQMG3pw6uQGYVOJmM+sNgIXurrRbtdVVZ
PBWWsTVzp/k9Bbj9gITpnPBiQoOQ4Mn0mxkonYfdOrfEhgmBMAgksl+VNxb/87FOq6DZ9LNrnpMy
49VWAwsmg9AasGGfcTd3v4OUeiOUtTbPTJ+5bVCzqe+YYSVtgjtJgPCWitDsID2sx/YXg6FPaOx/
pjkouMZl9+bYaXHMWgGYiOs0+7DoP38NC959TiFziSacERt6jZ5uCi9ITswQ8Mgg07s8n6snfwFd
F1e+vA1l6e3sppiitcrJvGHSN+ytPqld8PkTmowJYAM5bdNghEtB7ty9wckZS+xXr3ti42Vtuqwm
xEYl/Rz5BmaINTX8g9HO9lPtmvriGWxeCeZznxF5GOHKpH9L0T4/FiJxI3sYko90qJw3iEo5Wod7
MIEDB2ZjGK4+9ON9Pm7knQVaHuk9J3fps/AaoBqDLKqze/aWl3ATZOCGSjKe8pLAAETPkIqB9ZMT
MFQ2Ip9qlUB5ax+XsWwlQY1e/09ZJHWRHoSRqVfIGbq8WHe2A8uO2X6YmRY5AJymEJuX8mIU9qMg
92Xfy5r8ULF6V+iQyDazef6jC6dFrelP/hOMgwlCqFiDq5lZ5TNL2uDFNtz5kQW2/GP7aXU2Fsle
DdTuSXUeMKokKci9raHZuyDQj4szfPTMofNNNwK0drI536Ok6Q5cpehdwIDdkFk+I8HLLzM1V6SC
3tm6k/9OrGC67YFmUUr6s3pr0es8TuRUzBtzdNU7KXbsCAx/RdyUkX/bOOtDxwMRVnmswb8v3rFP
83vsfHoSZcY4Mvb9kxLi2sR5uR2d0o8q4jKPzDI0YbBNyRsxTyerQTizqo75Zud58N/hpHxgFEP1
4TjOL0M6z34XvwVzMz2mHTYzL6aLAz+bbMtJpNtyVk8pe8IMNVREKAHvTxAs50U1TF6LubqCKutC
UnaODuXsE1Z75gY0UZdgKQH40zw5D40X1BFzv2+/b15dczkT1rWlEhOnqi1Z2kDuHyNF9u1H2rX4
6osyOAjXLd8scJnZZmAnfaxUdbJqOZ6ZCaAJccW8zSy7fS9yflA+aM0NbXILwY1FtcnyAQoUeqU2
bOVU7BMI6pFtZMg6QFWEpdk2+ykfGADMwPXNTZOwl03xMz1xTGsc8W4+77g56j07SfNMVuJP01nM
evpERHEGFX9TsIq8cm4JXGnOQrSc6bKdTuZXPSTz1QdYHQWjvz4jsSx2KzHuNzDR1XNLcfE8DYu9
S9Ky+VwKDcItHWd9nksIx2lg+f8kmV/vGsD+Jl1pSplIA3znzcepyHop+FVlxbKFb8rUIK0N8JXE
+YpKpEc1YXEuU88myVWSpFf1DMrXFB5RMDnDI7OB9LuA34dZqgFe4zCIRO6Ah2GRvfuBFW/mPFt7
poazIABgCToCnuYC3VbGPgHR9ncbB+6JQiX5ZkhIDaHuoyinVU8ZTXhJIzDCRhs+7qOgX2aMKmsT
1ObwucbSfme6kX2iT1tvzDacXRLExm7tAvWTGq71DOSSzUFcF6+xImCQtQDtfWUAniVP7EWYQKfT
sYWYBtL6WeOPJUfMHYvTkKr8X205+qXiemUxs8S3NmiFQDuBha8cgHMZyJ5PY+k4e9C5bBV6vzIf
i2KZML208oGVVbHza3+EhTq5/Y2NgftSjjTgRr3kL3lt/FF95+/hgiLSLuITeCHgRI7obkk7W1+i
0owVc96ZTQVrhTsxMxAGYSYe2tU+9mBlSKMw4OmtrIs39jR226Lymv3aMchoFLZ6OA/WP1v58RmF
DkFdjQHqCz/6mD5KioM9y7j4VNa8h8SnlDy2tPq0zkwL2EbZz1Pdx88qCGrS56i9KhKnuV2peQS9
NNevE3Wl57FLS/Nznxfzm5zSFY4tfArXKAZ21pS1W2rk/FcAiJBhtBGnH9r1mLkFhZoYOzDfxtHC
XsjIjHzvASDB3Xz3UTWZPPgp27t+KJ0woOUMAwXlju3O8sI0bIiE8O7qvvvsvTHH/h/imgXSRyJe
1tZaj5Bsi5DfW7+h6QpOTY7LXrOiD3lV8RO75cT4pCdUgb0qWnVkeRmPJRvscr4SHPgEam5AGYfZ
dAxigpkDn5oTw+6hYnXz0mucXYnuBXZVoH1h71sT+nR27/9WQ0Kk6zBC5yk/A+n2Di4BWR9rPcXX
To3dzSXnArYX338C/5lZvuf6/MitHw4c40HHqOt32LB9CBBFwRn0n9GKKaXsYsG2PQmLYNj6R7R1
vJtFXHwWoKFZoSAZfpMF+w+B+upRV7H6jR1LX4XD0oU5LWLYXBuk5Lqq+v8+TOu/21zu0Jr/uzfm
+pV8FV/V3/9NQP/fPDX3z/sf7BzxH7aNzwUnimdjxZM41f67FD5wMM7Y0sUbYzJVZkT6P6XwtvyP
wL67VQJp380wLs6nnvFV+l/+ky3+w8IaE/hI4qXgS3r/L2p49/+Qw/suAnTbdTy+HnJ4nDp3kfr/
4o9BkMtBQBb10acmuTZuV2s0Nrq/tk6FcDI2sS9b07RB1cT+fAI4M2l4YOD4k507jG9S98aexTYN
rqdIHRh6C64vaz4ABgE3j5sRX0zMNeEdvJqPsjLVGULWFUE1GS9tsD42936FqPniYaFB2XRt+iZi
rsLODTCfzLoMNeqyTbqI167DND2OU3mTY+KTJLWM8WszTbZBZtLC6cA6r63YIvCFORDToAGw0yyH
ak2JHcAorecDpOlU7Ri315+siRjKsSWriSS3qjeENP4nxNlTXwDqMmz/efR43zOUrosjt01F6nQ7
eBgrzEIemCFfDIeKdimtge/KwVYz3A/ol7jzcJVzQ4G/EyejIERg5fBETEOeDr3RGnpMnEIrLc/k
QOtz3NUXLwPrlmUot5Cm7acqs4k06ZZdCaMf15JMvlMtplOlJ3dvJBz9FeaKa72QC9RC19zLzAzo
NXR7plIDqjj79XIFHlleU6IcqalGsZ1xBwC3vBBLJrcix6nKur/4mkG0M0/orc2MMV0JJEPtijCn
tIMwN7BTuyz1iy7wZkgZQDsWYs6m3NVPuhPlfdbSbadmLF4YpjCvcvJfY44UzuLP7F41kU2di3K3
/DPo+Gk0ZjR8pbNTQ/yvdO59ZV0GjGBoAlXq1Z8ePdoBGykwbFtuBnjID7Ius51dSF1ScK/o9YPC
uhVcvFtIKVEzxrAwSgCG09rtGQJFYGQYNgXTEUDeVsSMskCOAexnzdjnw6OqYMFl4s80vQ09cW5G
GitEeeSdwYOhamut5DUmnP1WZ2W9Jw2B3AYYPshpBmLLbMxXQ+NcELX2YebkV7caDinpVRDOE3PX
EM+EOLkbyTBd1mv87ho+WpF2POFBd9P7gtb8a/nVv8ElrjOQag/PCka83FTLf2XvTJbjRrIs+iv9
A0jDDMc25mAMnCdtYKRIYgYcjsEBfH2fyKxqk1RZqu595yItZSkSMQDuz9+799zsAVALPfo+bBaD
lAu8tvHKmBGUTheZsTes4eyMj306e3t7YMzRk10/XeJKx6CJd2Q5JPfALe8SZ3iPvImzfOsWm3Ek
oaTTPF6hhjBjDd8KUs4oAqRcAmvJtoIcm2WBVWZvh/P0QJLVnZNDtKBd4/Y4uZLp3iwi5llt28lt
Z2Tx9eifIj09NYIE8TnzOXEog6blABOB/FnRaj4H8Zob7jIupjP8hGnZ9aO7zbQ6QgehKksedKwV
Q5R1Zib5po5qRDf3ZlNI1pHQ2SFzKdAWTxl6JGJjs2DB7a/O02AeGW0zgUT3XzcTPF/zcerJ9q6J
Xl+Vtn3HTrlvyEVShTQf7VTRV5kGb4EY1243VYIIuBTa2jYoHCrPenOBth/MooVjGBzL5FrmxdXs
znu2/x2JDCxoXeO/Dsrk75OVt3bh59yHfrXhBEc4Zpr6lBBTj7Z7aSJUQ2g2hwxfc2yP7UaEOaQg
2yOvahOkoAkYDo/+BeDkqGlXukk5nCsSq+moNxePTBC288oORy/c4R2IaJrPbSyfMXszYLG9XEI3
pPzodvWfQCNUkTHNJUCOFJCdGPq1w4Rfs4SmIbM+UGBM+hMS0AguH5t4Xc7E2i5Gz2OaolwMIixp
Wb0VTUdvhYS6k4hH73Y0AmtThAgsVUYF3RK/y4jxTzRT4xOgh4rREhpARB0u6lxG787ggy+F1ATa
SQU0A9b9n8inIZspwYJhMF/mooAHBcAWNtQwQUhajspqrCOme/suh7Te8OAAwuZoPGeZXpstYrXO
rnatJ8xNFnSP3cDkjBxiJoKni+Tl5MIMg4VmRMspZVCH/ixamrTVF1bEzFxyZloRRUQI2sV/QSTs
N5mHejNl6LUqkhaFcpYiZL4cAdc91x3rrd+q9zR4LxojZKYXpewdk71CzqOPDjkhTEDMLcDTWze0
7rILbmuEu2VdAFwJ7RE0yAp7PXCEQ+eP/o5CrFymqXMVge6qLwwvPyXR2OCOvMjGvhcXwBffUYze
B+iXSvQNN9njfGGBea5O6O/PA2kO9XzI8o7Ie113T5Zgpp9ZzfQV1lbsEz9IF3TZMijJlgX95vj/
bZCf/xsbJHWZjzHw35d+D29lWvzX+e2j/7H4+8eP/cMEaf6Bs88JBKhDEf5igrQtE1qi75jCC52L
1/GfJkjnD9gGAA1NqBuBLTzKxX9UfuIPxkz47n0XChVueAAL/xdj9K/mQwgJ1H4OUksyOEyb4vPH
uk81jui5TdUaNAQ3cQkw3Wi+IY2Pl2qGLt7lVy7C9h3+q+Svmwo0ZvxZ/431ER/3LxcXpkl1cik8
BR4q3ujPF8cbbKKplsXaKox5F3WgsA3GGxfKFGzbPiComRDjY8pUdMsEJCWMxjK/Y5ACKgOnpVwn
ndvSo0Qjeh48vC3jTGuhUvP45/j8qlGsf6lqQ1pprVhRRw3g0fw5npASQnBXMrhl3OTlJ1kSvdT4
/oODkH4ZxDa/MJjJeJlHbV27NXKnVe+36NbKC9YJGR2OrXlT+I7sOJy1zjlwZ+OBBEHmFbJ05ls1
xTZJU63xECD1QXZbh9faiRnzwbE4xblZbVOsDY9Z2pArHUQFyCgsO0nh91t7Mr0DSgn6VGl6Ub3S
SmelNC4JjIi8KW0Qoh8DVI4twqG0R4kMfs45NJHRyC0Kp2gbp8C2FMlx+bImpP2biNzMWea2tO9g
Bcdy2RI8RpY5oDn4SdNuGrL2CLbX2Om8Scpb8iyGzzKazNfKvbBDTA8C1tKcK340tDXEqxgCLB1F
Xd5XTvvMJuhRTZPSGOLpEMxBQhRFuzhTSI4UKmICZb/5vRme6Ediqyn6EYtq3+JCyeG9pQcS3kZ8
TOXI8FES6tCrPD8MYiy3ReLnW1vEnNmzRtTHykbplgDo3TlDoh9i0NTbMKL1m6qeLm0raPz0fN2t
lZtvRYVh3q8k0XwhR/ptjlK+nBp9DIGhbHJJp5KKbFvbAeMrOhgT6sFW7KyuBcjFk0O13PXWcSJx
US4pwoMlIqIIPYBR8PUDxNqEvXT3MQKORUUTfDO49rzyu7599mNLPBPIY56IAeaejr2DsBpn0V7u
c/QmhD2YoXtyJhU+DD50cUyJHbDKul07JLfB9A2lt8AXSqeOwPEHUMJFuPA8ld8LAnGs1YCr2SIj
IjTAu+V1Y9HOblP9LRO9QwwowT4mH7FZXZIJByS/Cb2JfOPOM91aR9suI7M0nekmBs575Ubd3UVR
C36THLvtxJz+XjtR8EmwhroPdBs+dl1rN4sp6Y1vWWqPR1Ao7oOTgwdZgf1ogrOb5CHK4nFgCh0N
XqQ3Fk3SrR96JD9oEzX7Ysyh5e+7PNbvJCakPRMQ276QOpX1TYh22s6BNy3hTAjcdbOfvbcoVG50
meWrJu4huaW2Rye62bdV6uGD1l9zZxA2oUa9yek5f8V1ID/Ssc12U+ylpwZ5wB7vW75CIk4IWNw4
wxlbkjyYXgqLGbNyR7/KDr9nZMTsjdqfVwYYx2XVkk+8jNvS2+VmA2outdr2NFsqWU84mJ4daHzr
otfW2cSz8kYoX7XpdZ1+2b5lrZm7Vnc4uMR9rUPrrYxn/8bq534bXTyx0yjaR8ha9bYYWvPYwbx/
STKveUKU7DxS1rj7pNVUL3LqUE7mQ66XfQ/LTBJehJyhKjDYpfDx1PcC2WN8SBwV07PPCuE+2nVa
67XHT76oOdpG2ZR8RZHjBzt3Mvt5zZyunne2NmaXSVhGFiSNaDElDi5ub7445HqFTJWpZgX/AvHa
orWMUDHOQs/NnTaicY2SiQUpCJlyGSmrMQxITEgJSv5sQ+7dVK0cpy/XfdAE4bGTU3k1O5PVbho3
Bx7PsEjso0ZY3zzDC28YdQyU6kH03DqM6VYwajW+GibXxjqKBh6bITUiYrJoRsLqDfUhnjz91GdV
h/nQpuBbNVk+31pNVrRLy0G0FMXp+AaOUZ47lbT2VVKS6UZyzCsc1wobfMwHUw2FcV/1jvxsomnY
t3OdrHVgUz2beEzhmw8TBak/ldULN/98KZuHMV7qKWdMnkcdVnQkNERPNHrw9bJEO9UuYWl0jC21
tF5HOThUjUlubUpO4u7C75vu1SCMAJ1OLt3n0pXmS5PGKUrH2f6e9p29JKgs5GDJCdYs4vZaj374
gQG8PpvNGGYo0joGZBbasXlZzFG9neJxAOFLd/vQ0A6uybIInAcUj36yQPaMArh2O9q4meIFlPmc
Q5RNcA8xrs2gUcV5VhoLwlClZM2EucBMAPk1LIGpQn/B2AkRku/M4GFzfZEW+TXNSPuy7wjHq5/Y
eqJ4RSFPdEY9DvIxTzuAtgopFF8ZzeGMoaJLS/jISJ4ND4oAg+sm6K6GGlg+bm3H6JZlzbCqidp+
6bk8DtJAO2Dlk3eDdwNWI5ZK5zobBv9suQwbYkgFx3JSmtV0Tg4YM/UWISfjrQDEAJBnWm3FIpRO
cmdAnQG8Ys6tAWxUm5cHHaUb8EsGJGYoPrKp5L7tpzTk/EST9EuB+b+e59yplyayiU1rxlRCYd0l
L6U7uCth1t2tAW3Bobi/SbQV3s25jp+sjviE2iYiKVL4pbEH4xpwKyyJSRCqY5vEyXWLQ7Dl4zTc
x6ImCHiYUpJw8lQFOBJiOu6oqc2Z9FeHhDXXUycxJ8fJRdWsBjbkvmm3rlmjQw3s5GEYM30eZskP
J26Tn+3asG6KtHDOLiMXDgyI4O/GjnnB5HbmIYkmuhe09hnN3/UGwkGjnq0lNdkmNRnLUcB+d5lV
r7SvcI7FjNTpDMBullyPH4QJEJFL0tW63s65by9LpBQbVzq6JbGkEjc6qckP8FuL0FXic218db6s
D+ggxAu7nPYB7eUTdRCF0Fc5JPN5auVY7EVqzHc+mjaQqQ7kK+D6vKC9nZC+trBxq5FB3KvPfppF
t3VF2n3vRaKmDQjaIVkMSspdMNh0A/Cu24tGFCk+1zKYPJZW+Ns4mnEf76vUR5aNZoRqDRZxde+6
RJW36An75VC4raDk89gPZZ/2z53X2s+6MYt1EIsZdyelCi0ov6eTZQrh0qtoTP87Qq7g1lWRfrJm
Ssplwwj6KhYOB7GOSUO6Vi3mNGLE23Ft6YHnqQS/cdO0cj7nphp2KB/dh8yIwp1p2xmqBl+8jG2u
LnnnfVGvcoGSeR+NqZvzon1eycACLpdxiIBrAb5DfYa5DS54mG3SERx6ifceCDPcSe3IxIROkslc
YqzVsTeIrFmTGFgfk6yUX10QcxnQyCMU7ToH5Be1CYJ4y3dZxFJmC+1RNbrA9FO6aL9VbNDYKAB2
zjCxDYZgsTmKapWB6ocpPM18QFkepsUK8UTnbbwpse8HFSmDzIuAflg22PZwFfrNIDaWReq6qIvw
qh+CQlD2mCMVsE9nxZrc/IokQTrGIaeiBzlr+5kUDf+ZhzobrixXOYfSSkai2bMsZ0nPg8cJFFuF
BJfElQWOy0aTCxF6pGmkoaJklaM80MY03hCVpeOK0LkA7bJJGbUmgoXQApuTw7DpTL9XS76TUGGx
i6LnguHpE1yPIT0SJOGLvdfpeF9gRydytzE+TSuLrvLIuuC02VX206hZimuRZC+OdsnzSXOje+bb
pkdhzVmxnEvQgh6LOekThX2YXfTAoRd1x7LOipTE7xpoPW+drKgg7Jej745nOXgFurckBpdMaxY0
jGT6+NCZdoPH6IeT69+cx36ZATBb8i6gQB8EIidVy3V/QeJUdt/1ReqSx2GZxb7u4vcqre4bS744
YXmPOpuNNQBHR5H5Derx/Nfw6N+eBxlmyB+JPJfL+6YJ1M+zTNc0L///xxFEBEo9J7dorSK0nAgl
qyMffnH4/bv880T762UuHDLHMrkOs46fLzO182Dr2e3XQ9xxJhx6aL6B4RjYO5JZDMscTb0N6LVK
Piq2J3tl66agnTQUwG/GyduTyUaWiiy7uxwI3+nykQG2Mu2zoeX0YtscFNLcZzTasy92NwAM62jz
55v4f1Ldf8BSkRNKlDi9kH/fkdn22Zt6635sx/zPT/3VkAncPyBOgRH02dVs5m38vr9Gcb5gqOax
v9rW/8zb/hlj4f6BkYl2y5/dGBQ2/NA/GjK2+QeoKkeYlmuT+0BH9//SkPn1KQCnSIGPxMgMLTuw
gl9oUKGdDn5Ldt+68/AwL6AbTM+JTajnDx/K3zzsDCJ/etiobnxkxzaJ3r7N+/rlMi3hxxlSeH/t
u/nwbTANsaHwiNHudfmwjUugub+/oHWhQf743F2uyKTSpekDqNISl1f0w+MdlnOOBiJC52ldGBiS
NO+E6EskR8ywnGpF4Gp6L7Bq7rqIiZsGysxIq5y/VZNjbc0mzK5aP3GurIZsG8BxMKOnQp84Ws1H
a8zl6T+83stq9+vr5St3L9xJE4rqL8tRFhj5pMcqWIN6KD80ul3Gihb/Jj0Oax6ecAqKwNdgpusP
VQOHx1Whn6YYS5XXX+KIObI9VvWIpH5EkPn7l2f/630iLiu1GVhwSdkLuR9//DiDEHQU4V7+ukeD
dUpnC9tfShNoFbQ6QUA1BrAAYZYeis4Z16ZBblZHW2vNaxY7kEPBsw1R4poRzMGyJLGExu2IvKOE
D0OFRXLekL/CKxNbRqTqBvN8/d6TN7GleSLvfv9eXABx//JRg9yFDek4iLx+BYmKdNZmB8NozfiQ
ktdTgiPNaMerUYrkSiskDRc3nLc26lZ/VL7GFVOUFRGIFfyAHYck47Yfx+7VdweHKCjsNWVueC+j
ldMP8k6BSm3srelAiLoRo9bsh31Xc7SAB/QqvQsXI/JeQq9zzp3RL4k1uBYgXXYSQseeTANOHmVF
BJ4RzShJE02ryE6taEPiM3VPgPaFSNiLL047JyUJS7lw5WfoFo48eH4znzqsVjGaHts8EFiHMh3L
atit6nnMXn7/Wf754P5y26Ih8JjlMzF0fP+XxwzzcJt77eStyb0pr2szrzZ1ps0LlmIbONYXqVDj
NScejiLlCPBt1yuaKPjx1Lsrmw7qjmbAaiNm2eu6KEAAMHUm+hHeA7R1eYMojI4ew+nxEMty+ghp
gdyTtYvNphiJHnfy+ChnjErLQqI34SgxHkXeZ5uu983/cOOwsv7LjcOTedkS6Kt7PAo/PwRSQCoI
Lg9BmzfDGV5ejx4VzeVesqzfoLYMNw0QW7zpBR3ZRsQHJHWmXhCAjlt3dsWj13rTp9Kx+f3338Pf
rK8CBBzUZf4x0VT8/MqKeCqHwgP2ponXXjqq/kqGae922L+CcfgLXPu/rpy4DlXThcVrwg9kSf/5
YjX7A1LVzltPUxu8mGSFXJ7i7Pr3b+lvFsSfrvIL7rcQWeq3Dn7W3EnTT7MmmppxJ803t6umze+v
9TcrwmUqEV52VOG4Fy7sj6sbtyQnTzJV1pXn2AfHKOePGfnukfqfqM2xZdmt6KzBMTXN6iasIrX6
/Qv4mzsrdCGBB4L13+U/f34BtaE92SSeB/MxGJ4szdxvjJD+/v4qqHR+voGpsykcQEawhNsmRMqf
L2Oz5ArsT0jSPHUn0ZygHgXElg63Y/lQh+n1WGFhGfXHhQjUJ4VxjWYTpspc06dz9LQKe3BJXeLW
t34r9RZFNPOI8a61JcEtU4ISIY0RT9MElSBdLnrHWaFDbD7JGl3+/s38en94QiCbZa90gXpSV/0i
IWJanjdI1IM1J4Z6SV4efPEJ687sIyP9/aX+5WNj6nXZ+EAUgvBEk/Dzx5bMRCUHHGrhzPjxVTTl
xg6n4XCIVVVsnDaCkBlY4X+4KKXgZVP9cXEFWcp6Q7nEysoQ7tevS9udZ5eWjtYcBh6wk9VrJ0YP
GEajfnGwL/kLa2zvjDjdq1i/BmS3bgI92W9ZbBNXbyYHap+LXTVYOJF/00oa0CxuFyix3ALSQ/0c
pa+R3b7WYNNSk5BoIXAYQw+ht0GeBk7JcU8/2GXA3po3oa8xXJd0u9IJ+eClb71IzcncKIxSJ1FH
CAsVDTXbKDbBqJnNELG4cGR52xOZDN8CTybPEzjdJYv+PnfFfQxE93r234jH+KhonF1Xc+mtKs+L
XxhU99dGk9kbjQ97Fc2ZtSgbUZK6GmSkQaDp4s9F9jpdrDpjn1bErI3t8GEXodq6CSd4cD+O+zqm
NunzZvkgJYG+YkvbHAdebH0ndV6tvQgDfGrE5bfA8zDHdYWnNl6T5+sqDYF4AulY2hOCJpeu7401
+qCq7Kzp4KFihLcIA/1snVyc8De0m5SMrFWU5gRVhNYQrUESkUYbsUt9w9Oq12lbgbVBhCUL/95D
9bzqGgdiUtVjJVzOTTIdlJO4t4TJNMsgndYjBDhCQnaYPeatXZA15z/0Q05L3yXFzA6/Ju0cc90/
NEP/mVFdPqV2nW8wQpfrUAzPZYJtrRzbTdt3UAHtxnpqssy5HXLl0XOWdcnvKuCBhHO4CJ3mFujd
0xj34jSgDt11UgGv7GPkm7nASWMZ0KsVY8+tNRfeTYcm76Nq+dp6JUw4dEn8JVAubGl4tzuzEfIW
oJv1UjWyeNaps62yjvzwNBvFTV2XktZm0eO6is3EQ/fVEMecDdNjEc/drRNNPawlNBuNoaYH5FJy
C3QnPxsS1dHMePIup9A698RxY7a1zZXVlAFX9iXWSigCCMARRrjCejMi7KWMHbAkKyxxCd8eBMOy
u0364h3H7/SeXd6hZui4VdFwY8budq4fIAZbS1FO1zTsT5ERtNuM+TGAubz+HpHf/ECoD7Rpp08p
wIW1Ek1uXRlBQUI8bfnVHKJ3qhnD3QYNds+8qeeVKScLU7CqvoTZjhtjcKerEm31deWJTwA+r5Vp
RmBRrFpir7TT8Tlog3rnxhrU1kSfOblo1/o2wTassQpCmHxWsn2G7o0eq/Ms9V7UVvcUi9zf0aou
t6Ez1Wua4Ta0Ik2XrVTeSoXK32UoyjfKIBzMY1aytEy/enJVZZwIByJClfglmGDVHSvsuGvKRgMN
cPw1fyve2oE+Yh3+dLwYZtXIxCZDmrSoTGeEaZbwFww0YQOxLuthHAzQU0JcR60kQLg2xL3TT++t
8Oq7Qmn/2utZFXgGiRR00mFflN7NLE3ntk9KvhO7x/LKcKq/cq1W81B1ySYJNfOpkImQXctjkNGY
zbEgkdoBwspDMvbYOQnwLEfOB9NEgOTVTbvEL5htaPiTIO9jmvesJHsjvas/MvHR53SOsEtMtT51
ngGVR6pulRTZFjz4K/PpdgMAqlohL0fDbaoVs/JhNRpldq6ZAi4mY7S/0xDtF1o0qK1C7GhpHjc3
tlFirYo42vkbp3SfnKjxWAMZU68TYrWtIL82OrO/i6PpYGHH7R1yLKDtgmOveMcyv2U0i+56Su0P
MB7FnRwyKn1BQ2mbtTaxuAi+s9Wo/GuF5ndFfNm8a0bn3gKP5lXkKfU96khC9RCjyn4dKvu9QqyZ
kNpcuDkNN/cSEj64Wy19e6sM8x5tFSGq43CqvCE66r7OmoVnyvalmwHGyEZXEYFedj0sElr0KJum
jtP1rA6d1cERRWNJUzk+9zNd7s7WFtpDZ8aUW4+M7xvV4+sOKxTmbeVewMkXtlt0RdkBUZoW66FG
EXZjkC7HoKCqjkldyyvPb+s7129uGW4RfgiM+g3tWf02KzPfgqBMn7CYYcEf3fSYRsp54VXXayxd
HiBWxkvhKOYtPn4MtpaRXTUCz0jgs3Mqe2p4LiQ+YkCvSwlg6zgRBb/Cl1bupePRrZ085tmKqXqB
2nTTNSzeWapulfWVJ/QRyLOe2geBPBc3fyJvCMOb7vw4FwepiukQzEF2MF1nwkHcRc/VHE4vPVAS
RA2FdTfGcDFwrLEXJna2dRU51KL2ZswgbbMZGhG8yNg092kS1leZE7PdJtONSet5NeZOfENnp1ub
vNsjvkXvQEweBFCHAEXSus0HmxD6W+zwzl61WhzdMGbWGGbxaSgF/9WGwxkn5IcsG1y2XmkuIUib
O27RNUzMd1F6yaYqqBcXgbqsLiRQWWBw6Lev58Cf9q3rrB1DXcn+GvLgumz96loXKbZ4OYpuaUkf
ojfZzien8eu7bk69Dy9tyhc8qR45i+7TFLneqsYPTWUA/wF9pQqR3nbEp7oIaQykgoC4G581zIUm
R9MUBTT0u8BQzb3hDQxrRiQKAyNg7EKNgwfFnODFFBY4zNktufGjThlyNVa+u8eBO+/JWH0Wbhfc
YNci1Wo0jNsqzIrTnDYffosb1cyVQwVcqOq+Uv3ZaB1Am+5XJdRVnM/xjZeHPoLmATQIqIM9jmLz
IQ5SBNoOCkjaUSeUk7R6oyWFWrRRUanhUFiEuQ1MB68Z4PXX6BpijJXE1AJuTi1i3yrGp0E7qDOx
FtFToALrriw782R3Wl7h1h1P4zi2H62XmkxlmgQZa8WLMUzX+3RGM/wu4AOSmwom0074OQvx30rB
qCCiiqJvAxHDQSM9OtObHbYITod2MhYoWao1+urqTlYBNN0mGz4LZrs9JihDHmKAfcROSdysMGqt
RyOiJoGGHgrwe+zXA+2felEyR9kygMbxLvomenCl1fPlFyFlpC7j7dQ4SEzbqPHloiGKi/maXTzV
Xji+INosgFqjelcMMJMoWmcY+wkHrLPwDD9n2Ng5MFWHwxCSlMjwXlFT0M+TeE98uw8Q36NoWuQa
V6zWZXgCsi558SR8YN6aM2c9SKMBmANh/npkvEXJpFp5LaekPWVDdseQ65042Gd0JQxZksm+UnEU
7/p+fulnnNPtTCDalORq1zNGWcNLqJg+st2YdhBcQBFzc2kRgSotfWhbheiPqNKtDar/ZAPQHJMT
GfB4C8po3KMdImjTQdlM0ja7a4rQmUn0op2q7ACNST5VhLP20cfsBndC2w9KDG8WAbbkjH7z8vYF
V5K7KwHh3TaDKXatWQVL1ywDphYi71YFuvFVbVrkzNbkhJxLUyqwlqQ0loXRW7SibOok4VWwhlR3
b7Q5GpVaOCB7pd2f8wp00qL1Pe9t1BAel7yEnim5F98W4XhP1JyzI361eh3BM+OS0NiwaC3pzyGL
uvsZOcJ2GmtjXQGmA+48xWKBo3r66Hsx0HzFuBu75NVGlSO3PMmiWXaqvhVxpneDacWveM1w+Fo9
BPk6roB/h4AJckkKIQ2XBSBHFLxg7PbopvQT9mM2HSEGMm3T2MNuUc+cWU2CKAg89dMvfuYyxy5n
IFOTQZIwZUziQntojatci2xN/d9ek3meJmuXVuta2WF5BBhveIvUhxCAVz/YAjDuWHLd2gF7aBub
CjfWvTFeiFkBTcNHxAs1LqgAd7WT1luojyEPN9ZZ46KvdSM0IpleDnAGPjqajpvR6cw3nmEbSQ/y
3RxH5Q1U1H6NtAVI/AgFY0/AoHEyEwd3AQiL/FQkTXStKD7WHgGoYBmLettHAqiL41qHMhYEyptX
oIbr97mPU0CYgP0Zrdf3swfRo5fddEs0XMWhLvRvceWY3xKvCO96OFYnO4DkyK+Mv1+Wwm/EGif3
2FwASVLkkvgIMQ5HnxE+BnPXPQRwcUGjdel3FpbijCVsfNTmlGarFOzNxoIW9Q0tDiS6Ksl3CcPs
Y9Gl8dma4wbTxghuN5POXsZ9d8axzMjeAKWV4qS4ljaiAFnQe9G+SA8lBdtzGaYOJv4emyA1D4qR
ZiA0RpRjuGuGYMAi2ydgVdoYcKZLZ3A00P3U4dCCDa91e0sWbkA7ZUbyjuOc5Iii8z+11aApm7Mq
vQW0KW8bkU1Qvw1t23vE/yZFH6dJgDc0ZRdVitu2yUS1g76aPbdtqV6bzDUtBHMMDhZ1M5tEz8Q6
e+wtDwIlJL21W4LbJRez5GAjYJcQ5zAkZ8MHoGh5pEIMuGUWhmORzTYl6oZtMtuQRVk4PCUNoqZJ
TE+GVZFnmhpw4QvhoVKfid5uqu6cByNydRFw8w85RHXegrGQQlZf/NH1l9otKC2xAyI+D4GaoN+O
hXdnJHG6wv5IFRIhclg2QCcfLTIDgR6Z1Hf87+Z7ISNswkwrr60BmcqC6GROUsoY3jysKq8VikzF
qNbrhmVduTq9c5Kk2xaNQ7FrzBP5j7XbsjLEE45xCGBLCfOAQxUAQDb1iTALv9zljmE6T2UUtV+D
nWEHtukcVle2W/pYeHuEVodwSn17MUdWMK0KDMZ6RSVtGNcmnm1xsGDDgZHyvJe+RJIpZ+HcFbMD
wc9IG8A5YLsEyQQQxXnaPSnWnDP1dQcQnaVgnvsRzEsaJpuyGiWefDJePRIw5JoAjMk+0t6LTBTz
HoMqQYI4Es3G2I+oXU+5E7aP6eChLDRMf6GbC77SEOPXLEO0Epy99RUBl+W7Z8lh00qiwbFv1Sz/
ph6cYxmU87ONuPUrIW7mZM6e8cFbb177SGMzExEoJLZClgG+G0Q4U18KdfZEPJ3b2hdyIfq52Awe
ThS6YTHr+VAWegXCACtZVMvrFGXxuTa97BtHS46LgW7Ee5YpOAU2C/dzQ3xevhaOPmRdIuqlRkSA
5lH78rVtwvqSix29MFLiuRoKvAJ+Wt9XQySO0QVfvAE2+F7YNKB0myzdzmV4Qj9zy1j+KochxIdN
Cwz6gRHfkQxbPIz92G0cU8YHmQjrOvdyg8aH6hEQAV1sN1M1d/upbOy1xJvQreEDInLM/GGXsX09
xdDPOlb4xM94J1Z7peYsf6spl9YaR8KORzU+NKK3bmSbGf6CHRAN3WjDD1x2Y4cWDANShKg1SNgl
x2E+ZZbFwYDT8LvtNWJPdzU+2MP4Ca7xU7XGo8kR4OKDt/aOhUNW1GRxukR4oryu+icl4/gK/0d4
zNw4/RyCMk6hCKfTmc4WO0NJYX0RGgY9ZCuLNqhKsRiP0vhsQ/S7C2ZrX63t6fb75RIYD8EchXdj
4ibe2rcHM8dalHK09xlnEoPiTDDTLeIi8AkhZZoijuDzE5BiYm/ILX5PDVBVS+TK3fUYBYDJO+/U
sQaTSzBHq7QbWzo6udMfBlR6e6XdDtPj9GryWwCKQCJecTDJt343gTZhiRhJlJm/iZ4+XLwNS/c1
UEJfo5xzXlre+hVBYfC2YGHumXHVa7pLzhO7E37rpAFUGE3e2YDPAJKNzFFd5EBirfmUVGVzCH01
kJXcyI+pGGm3lfj/IslZ1xiRKTuN7iIIISjZsKzzHBiWt28pacG0sFnpBao4b9Hl9rj11WxsiSCB
66z8GiRzb8tzaxsVBHEV7OvARkbGSmfdS6H877QyIEqjCERcamSo2q32roxUcmNdoOJomOF5+L1z
irBodhn34eRPNTxADIw7vvEOJomNPZSzNndsEh7qIXzRhhM8JbPvX+WTkstczBat2XJceey9VwSt
OCfsUD6mpLR5GSw/OyDhLpcUB3JtjwNs1KGpF24Y6tOoRY4g1jSmdYgJgDMQ56vbYOJUjHRwOCjU
rt9jNbMBk1u0dDzGaEjIq8fS9/IH4gnnO4C3wRPz+pojUfrf7J3ZbuRImqVfpTHXzYDRuBgJzMyF
0+mL5JJcayh0Q0ghifu+8+nnozKyKzPRVV0F9M0AfVNAVGp3utm/nPOdIEcA2EMicEJRehlUOEgd
Rec8OVqcMYPN5H03Fy79LIYlWiDCcZe2hTNH/HMzNonX1ulQeGbBo+KaUx7vwS+3e67pBE2cEiNw
FAv8mRuZIeXWPLxwjJIBawO+d3cu6bSEBCxxd2QL7cBKausq37Wx6u863REHkKRByWnqIJfqJxmD
UrBG7TbO5uS6LsvgwoHAtSeVNNuOo2WfJrOosQboBaysJdlaQ0sP1K4hCUFSneOpPLcQEB71CWxy
I1/i0n51CXMjet6eAHHaQ+3b0ZK3UIpsD8LmFUHq1gEPgbirSnKGsaU7F/k8Zldxmz4UkSs3oFij
z1qX+r1qTJMkrDI4YqRafK0e7gGipxzS9ng35qM4QCNPryduUsJ0C58gO+KbtSW8RzWX79uusXcy
Z8rMQNe4Gguz31t21e36FsAdy5AfMHTFpQgzbT8F+XHIGrXvTR6jJOo+O7qV9xmrnFFpk4fDDzgX
EJjNwOYrBYRyJLcAPFVTpLjCWmZDgSLTCIo5flFjiR66vt8t7GONuuA1ZtflE2D902zz5TIcR+PG
6bsGnARSR3JhOUkL5k97MyBFvUyFVm+Ihnd8ad3U2D02qIurwWssCLfJrCoMHKyWK1/U2aUD0mGp
NN9NCsAFWv8jd613MBPhHrOtfkTQy0c7mX3bi8YrW/skl+6gVfR3KL3AVtURZlq4yo2e72Fn3Zaa
Jd4iFHgcTbTDcswB/EOGuGQA9pi6JmMFoTwWD56MY4Z9CKmORhODpCKKsGum7N0Aou6lRvOyLOGJ
jEek32FcQs6B3AFkonIk14FGvgkMQBJP46MC0wCW1a3zatMVbLIoPdSlpQHlaRYaZDvDzVoaRI85
ep4wpKSdsAjKeSlw0F/mQ2pujdKmae+nXciZuxUqhDdKNOMbEmPz3q7DApptJKNmM2qSZN856Q7Z
PFcms5YS9I2GcmsPiNn60QyEnLziCoWo7TTAq7f4Zh5wEWKrGVEvb9IZphLv28qjl/YXhzC0HQsK
RhlNPN8GmhncQ+wFhtK7pbvHHnZcRYmhU8uL2pIxC8xhHOcDNqP4NVABt6JKeKSaWC+TBy1eElaO
iNnd1xC8i7XRLUMhFI+04NKO6U+8EMLx+MN1k/TWDTGKYRNyUBnOPfsRFrTAz6wV65ROkzfWJKTM
dgcjKuQ+tJF5r+cpcszVL3mXjEN633cmpy3nBjTHBNvzBkAeUlI7ttWPqsj617mU1jsUS+BEpttj
+Hapm1v6Ok+WU7ZbFuTrTj3r3SHBbO1lgpeaZnCgWwyIH7jFJPzMoLjx4TkBv546dYE5jBm+piDi
dBanVXZNnsNE/1vfGAlok7x6JdYGlaQ93sASwCNOGJcWAkPttHtTHxHfE10f3loUJFc8cdGPAKcG
HXG9GdtQgBvX3xtr6iHGyuqQDXXMdmk1vyfunkSfFwI87qx6eobDMXVwCSkzEsylxwmPV+gQTwbm
H34feknPJkHGy7FLeKElV5GN3t9xdxfckClTsiSrctBSK8uuA/kUbrJlyD8W1JteYxqtR9lzLJAT
bjoFl8YxB4HKxGYrVbnteO+WRfcY9kitp9hgSE14xnWCgIEo36sV/+eDo9e3xCkwpGhJ4n6mXwDC
iCqNoAwIRccBwulLrCct6D4i9C6XDuE6fJY0ofAlaEfVHZdu3occeUSvMC+Yk9A9zAKYg6DVIQoo
zTEZZIV1X2NYodBifhoLjeWIlfxosRDv54ETl9nqdBWXVrMl5Gl5nhVdW+6xymKyYfOw3NhN/jyO
unELlDQId21nzC8499IDXuDxyoT9/wygQWf4xVqPkmhBMpvMrriaMk2QFqf4M6AHw4+eE7V+YzAa
+klvSheyJMF1PBDZ7nX8/fhLapHSfRz32SMtHCGnTbMHFO2NOfxlkyAT1hRD+phjf2j6iiCwfHzq
WkJL2zJ8ZIG8r0ifPGTskvx+aVpPzDMMLQhCzLgTDTk2K0XOlfixKxXMJgcygTXwoG0yWzSfxRJf
V7XC6xHP+74c4GzW0IIqYP3Q0VuUNYC+ZBXuAFVhBShRv9hb04rfZC+tChFjNR5y+s1nUbjMUm2z
PoK/rt8Bngp0T5IHYowbAAZ57Q73maXLyav1Lj3AJVudUYs6QamAfjlhV973DOdcT5grJnBUYAMK
m4AmbAGdIj+tHaoY/ETNioGUHAKhXXDBjehLSNxASu+WKS4OCM3GdisjRx6cVGQZ+gpYVhKZ9XPC
KfgT5xOZSYhp7m301syFpwrq42JyZFlqOHcpa7IBupDPOaFdYkuCXODUpXls5GAWng0e6nqkbrkY
5iCEk9FWJtsz3EQES2Ulb240zeZ27PgTe5rsn9IW1IDjLI4fk/C4Hx09oYwDca9wHmzGyNpbLRUT
gQCdvKJjKzdRwxZx2Nb1cltU720Sax9lOmleo3rtlK4V7rjI+A59XnltQAf2yjxLzsmy2AfeOsZ5
BWo9mZFUvuPihCAJoKC/s7oN5EfpWSnZm2ZC+iy7u/SErgluiQJzQPLPeMkJO4GvIy2j51Te2wZ4
LULy1k1YHejfM8YLFwFbny3u82hbxIZ91y9ufEW4gvVTdxXpDEzxuCzSZDK2PXDUTTRqmLkjyKDM
jIytiLD3VUjKn5s4su51nsfbqNJ5lEKjY86wlHcW0qxNyd4JWbnRbhMOVQZSg3kUtSBIsSDMcOuk
Vn4f51W671u7+14HnG2lMFjgjwVKts0sEn7jXANu6mWFziYpVB00pDL6aaKb/WENTnwzy7besj7U
PIkwEfi8YXmOcgniEJjRrTQrVz7BfAkPkCsm5N3BQLisnVdt1H5gLPwIB2Vc4Yg+80AxnWd65OVZ
l5wjTc97AhIxEG1HsAjTtbuwqt6vPpN+X3JYgs5o2uHAY11TLoJd2Yy5EwEGjMNHVcMLWC+eQWyB
g+A20fjLIhFY3FMx6ACRVN78lJANDWbsgTK6m1rLZ/ggk/LSVIM0140JcpkIWu4tcN/qnqcr/p4W
lf4M3yTb2qoN/VCzwl1QBsuNXZSYOFVPP4mFjDVzpotnVJbdY0pY2tZ08prx96ITKtbI2kMmFn64
QGe3VSBS37WX+R6YWHUqAMXDpADlZqumvSgmUdF/ikGybtG/umLsAEZRX2okcGxlSPK5NYfkG3Tk
t6x3BkyFzJl3LTCRawYrxC1GqfaahqH9JFJSWrgO3JvYQmnCS7GFNu9ncurfNbeWx3iUgY6naLQz
L9LjExjk6cyzmFE8m82P0h6Sn4a7EnmicLlXOOSgANHZVNjoqlWrsGU+jE864X8hiA4PcxhgX2CN
AdNcDF17r095e21iULWuhVMQ5jrruGEsbex9i67qALWQXfmSivNsROD1NDsHuqFHmV/ZHWoUvWJ+
R27aA6hCeR1VJSWHrhjPZHLkncybrgpb1pXOkj1GTY5YhMg49p3llVZqj6rQPgxEnA95pdV3ZW8G
O63EVEP9ugbWxPGT0JrhhgQH9UByynCn4RLfJsntyFB1J82kf07JaDtbujE9Ay7r/ATJyaVRknrY
q6B/5kB5ttPMuJq1tRIY8/TaSE15WWSt2GdhlJ/DDqdXYA3p+zAEuCBHCXgjH2KaEsG5gJTqQBcY
4yGqJKRyhB7WMVMtr1bjLD/ysAaY35Hs9RMmNJVXW8E1yaiIL5PYCreFaTOBxWy2bW3Y/SGsba82
VxFE0TscSmF1zCtyPSgA942h+osKEB4YdV1/ttwMKI/DT5VDmM71W8aq8SUBkcaO6WzCV1XTrqxE
esR7a5wrVbd+7mI91qLCuewxPgEc/hyZzNgTt0UW9NOeghn89WyY5HImkfCCNikOtc182HbCH3BI
3tEjfTjMVUFlqF0c6DvSEnDft3ayr+ryg5BLsk3slbjUZJsV81ils7kFknIKm/A0qhI2MAfOtCjQ
G6yANH0WbIgjnzer1+vmdoiVfsyG6n5u9QPaIE8Bc8YECczIGvFEWux/us04sbJyegY7eQvTUWqH
BaZ0ZpiHPplPZs2ce8Ytc8dQyzy0UDV3ZheiPK6WmLax75MXVc0NoaZhcuWoOL2XbLoerILesFxi
ht55qe//fSlJnmlY0mP67MJXogfNK5pdsVucMCX/Nm4fv7Rx/93ekP1Hef2af7T/e/3CP0t+UlL3
uv/753+2v/0bnsP2tXv90z+A1rK9ue0/mvnuo+0zPpUv9Osj/9n/+G//FIUD15mLPvPvez4uPxoA
bH+0fPz6lF+GD/WN3gw9qY49D9W8jtr0N8MHVhDHQewibJ2qHc00QsLfCRzymxKOrpB+Gg5hOxZy
xl+GD+cbui1Bcvhq0HDxUPxLBA5p/zWKHLo2Rn0LSZQwbcOwVy3qH50RfaKNaaqnvhHA+/uygfWE
ycZexA90KhI6IMYB8hIjbnlgfN8dyxxkLVIot7rioO++m1+Gs2L1ntlVM1oeqtjyCGgdcxrRWugN
a1C7QDYH50ZEq5ltsO0xJgivLn+ai9Vftl/Gt/7LBNeXcU/2KF0ReT4L9AW/I6iHjVVMgBFlhbB5
M2bhe1FZVk6d5NiY7YykYTiYkXqGc3qaiksQXOpRfNn0itWxB20ouFxaFCcXzuroq1dvX6Bw+RHY
Nt6US0ddN7AQBAwmwosBB8laD0UtI7+sdy/kahtEswdHm1aBAEPKSnO4wDGOypWOEq+hvdoOBQE9
1o6kCdyI9ZczkQxrhsGjJUC2mQSYBTeRgqrDAm/B1UhwLg7H9svtaA+IBk8Id3BBSnwPGfi21R0Z
JatTsv9yTcYMXD5rIK0n2Wtx64t4bk4A2PBaloDv8YL95sFc7ZgUnDgzgy+XZtdNWedBkVtrG1dD
hY56M/2ZYsStjvOX43P+cn+SjoNnNm6Tm3Q1h/LKmA+CNfcBV+J8HZSzi6hl9ZPGbtJMfrvaTDFW
wKhCQzcFeztsMFHi4Q89ky3fE8WEuk1Xy6qYHCP2+y8na/7lanW+HK5jQo5fv9pe69UA64SrF3b8
8sU6Ihc9owkFUO7LOEveXYcVsa7xfXa6Nh7NaUW2kJk5kSjId9hanRjw/veGcUfAb3mwwjq+bXMT
+eqgJ/ZPXUSAPtEeMGNOGSlfJwz6Lt2Q+irsdfvDLCKg4MFiYc2m02C92AaLe2SHmpCvTgZlsO1Z
QfBxuv1C9cWMJbcFtOhxcZlR2blZmbtRSBI4Z4Jkgs3cE36w7W2T7gC/n/oB2YAJEKmg7QUkOdLS
zAqVD+7hKrY2rOn7T1tfEHTyJYDExaKiSKZkhjcmnTVXWmfSsgOWEdySMR5uZDWT4pZO/GI0Ji4i
j7mYSRunEGxONXEn72sWvDg6uUbbH1gAWu0sKfGOUOMSS8Y7Or+HwI/MSfUOiSqMsKUmN63ZJE8V
0gG0zpNf9M0IEQcmJOwKCdiwV9CloCInB0Ga6VMhR4Qfxbz4KjaXU+i22eUcDXIHkDuosSSOarya
WRnot4DDy6dmJPNyQE+j09ZSrxldlVyY7MbvVzBil7XzQHwrXOBj3qyTxzSxYLesUZMdgNuRb4Aw
lqAcLa7eDKaZJznoNKHkoeT9BRnQ6fxkmU6tefU8D2iKDKAE6W7oGeg0m2ZI4NNA9YjfYNZEd2Nf
2G9pti4FRdghshjnrFhuYrhpABJ5y/Q716pssR1hk6Excd3OcI62u/QLnTru8CtN05In8jJoyWuj
I3oC0Nw8JhsLVJ86aN3MMb+6nB10NqmCeKHV9WuJN7gg48GPyZ4jO6xGSUIxXVm96aE+5rfd/LtV
uavtuif0IZ+qcyuHbq9XVfqb4+G/+9q+gkaOs+Kz+/NF/XX5/u0W///ocgcfoeN6+PuX+7l/739G
H00z//GC//VpvxBb8pt0TdJmTIEon3sca8qvC976hhVK8Fr9uuH5L79f8PY3ZUqDpRVuTow6JmL/
Xxe8Lr5hh0IhgD8U8A/Fw7/i6Pyrl8W2gX+ZtlDYWeiknb/4Iv72/GiO9SOYAJA6ZNKwMVJexjnO
hGAdV7vqVBXGzz/8pc6/ORP+jZXGuYyLrv0//+uvLqS/fuu/VBYyQdCairb2XTPtN2FEbF5EXl2V
Bm8j++fNP/5ucv1N/miPUJIpEeWUYQnoZPT+fy5kCA1M7I4jaDckqXkR1kEHrFmh93NkumO0/yzC
JNnzSkPOyVAWuWrgCqiEtR3s/nko2X+bS/iU5OmZN/KVRQiewWaH0VDwva7xQKQ1M2yScC516OP+
P/7p9f/kx6ekw8SCgWUFrH3ZFP9Qh8kmbxWLKlJh0648KMNIGKd0xDkidJl9rWNWOVaIUcGDTEyL
kvjeDKwbOdViC1G6Rf9SP6dY31B1iR+aiVjWIOW4TN9CBXkyyuMjMnTAiyMfyzqKdDBnWTbh6OwJ
62Gu6cz1EbqJeNAKNqhrFsyh1LItHpqNWm7nUqD2i3EKRXemRUrEPL5h9UNuF/lDn28Jq+i8ME5v
VZTeVdl8b9bvc2P2G1CrL1M8LXvieudtZ+Tqqmxc8DXImQle7XtoG2Q4ta2dbS2HXwbxL8pz3cDf
IMMHOxW3BfBaUKp8Z6MespMktvgVvb7aA/2Y9lPUNZeIR5jc14VQG5tora2p9wyKGnQvJsc648U0
3FkKR4pFUXNhamNwcpx0YfmatCQVBCbsr7a46NrSeWHQRJZ3EZc3DrLkTe8iUVpjGF8mesuVMy7f
KmuBmt93zBP1yxFP5jWYlxAloMMSlSxzVu+2XC6Knm8hSLExh0LfacXKhoqT9zgkJXaEu8wAqx4Z
v+q3WkvcTDlHF6To/Iixndam+xgOKF8UL43Vzs1Bb/mEimDBw5gHyTbL2/pKd6Q/9eWDyni9//ED
Kf/qNnIsYZq8hQEz0GRgO/rz28kNSSZBLqb7fZYV4M2shckHHk0yqAvi1PZYlIyHeCVxESKuvaz0
WdaFDoEUQVyXJ4y2j5NECTIEVOPo/j6mFeplMN3dt1bQerbbirvIKNPvbd33V4og9s+vX+F/LrX/
glPALhObmMtx/PfvNTzZZfOa//FS+9un/XavuVAgMQZiD+QqWnvT3y41l+sOq+76VKxxE4x3/uNS
k7ANjFWTghNUWLqyOIJ/xxTo30AegFukCWbNrP61rtX6C0eDC82yUV9x0mM2dnTokX9+Og031Eq9
DAbQkHV0JfWI90bZ6ndZeo7ChkTFYPBHW10yow43S4O5LWhs3AGwPXRLz330Q6QDmere0bsraSAU
Rk3zMizwxZzkSnNK3o5Fr23nHKUO2pYbywa2v9HZsZ6Z1CPIMZfsRbXxKysyfTejvX6ObHZUBSbI
aJNDF8DdtaW+f6vdkby7fnpjPwGDLq0t+45FIUMwJmFbJPBt2BEw2nMsg1rhfSFZo5IV11VTw9jc
/pTuEhzFkmffG7cXfteN+bXTx/4046uER7BbzPG+bY0rA0867F18NQtZMETKbOpi+rQLAofmSrgM
9avnQNMGxqHUAHRKjJxzxdAVa8wk08uCrBF/7PrXvEDGWU7LuAEtZfjK6sjVNDsOsyl7rjQ1nss2
gUcU19jZREAUii3abdwiRmACPpRvaa/3+2lIT2pIyVRCDEk7v58Mu95lY5n7iRmjbmbSWcZ4c2ps
Qt7CsCsy2ZNUaU5Wa8hu3DBhBw/kwj45ZEXIFBlZyWmIdpzD82yW421dzNswmL6zlAsPqaYTSYaK
90JEzSe8KRTN5i4Ty5Nw8sNAjFrTReOmHfQU1w2z2I2LNozrS7tvcP38zEzcDVNttDdN9gr58Kc9
mFBJ8fGYoYQBNikCR7kK2XSxXSvzXSVH9Na1luxKReupm+O4XQJxExoq9uHj0XPhtsADBAbUdI5E
dZRbA2s/SkNmzlhGBxKaA7b/VqRvWtna25ydR0jMp5+1VrodFR82ToGJ7LgmAi8NX6qGRI2GUBRa
mQsx9z8IXfmeziong5hvTJRmnhh3i4rl3Wxqd64THqdcr9kOFxd1QOIarpg1bpG8sAF6wUWG4GPF
HeyCEf7nrMtsm0D1rhoboHCiBhYIqvIQn44XRHcTU+iO7JakCk6ZzXhVJhrIP+M0tXPrM8nl/5mj
kshU/Pw07PDwyschyUm26HCkMon8mCvFvD40P0QTnOpWXip0e/cLsLXN5E7xagVxyGwfGsxi9bHT
+8LvTe0cQwY5kY90TRHObjiM3wsLpkCb9Xu9Z89RCvEJNOJWozy6rHGoQLcvCLbk2UxYr3tG17BB
ZU50yIhJ8Uh42VaMi5MKcXdpv6d1/R2Hyx2gf8IyehyQqHi6HTtZ/aqppbvRGplf4KvwB76OPRJa
pPdHXZ2mBRuK02R+S7w3BHnll0rcTLPDc0baX+hZjfvsMLiay55eNDovxMy1GCcPZjZ/H5HXxbn2
FpVSoryneT/nxYyUZ+GFj7SrwgEvX/XljW2ZF1H2CesVtWXvL10kbjRocBuC3uQuN0k8B6VPsSCD
1zE5d+587HVxaFI2XWEh9Y1VqbtYE6i7puYtX4LoxGJz3qHc1AGn6Xl8UQuCpzfOgrs+ZCNlrcmA
PI3AeKVXVaBFdMtXA0u38MqItHq3hlCD5ca/qLxCrNw2ZSBLajECL0/LtDh3tQ7zNYp4O8S+hq2N
XKP8GI7ibnTAlNlBfJ9XpbnRGFxMNWYi1AE+hlDba0lhGYQCiNUqZ6d15mfFgIvftXs10Opd5g5q
qpzsFKMdj315R7bLMYSyiknevgCR9RyWszl6JlJrzH8YmrxuMcSeRN7ks25zwYkj9fZphIbx7Mw9
KEKwg/L7zCoZjmUv5x9xVqYh6qEU6uG65YBMOfhw1eSGvFfUsSnUSmxghJ31evVZ8VY7zFofxHsz
h75yKB0UvRteH33XMvhr0GB+fWlIDLmncqdV/KiYQUiKKaLIa8kbOotGEvHAuxfrlwjdUPfzDl4j
XI8cFSXKXjfYVkJa9a7XkfB7fa0RFjXktsNIZAjOCUT1Q8sa2bdcrXybySZAWzcTyZzUD0ZRXlp1
5ByCRV/OoygY9aaFU4LQFdaV0buub+qzzq1Rhxl+E1s7IRcM4ZKn8UM4SPVqYBGJud1sIJchnt4Y
pVa/xx1nPo6I6fYIsIJrZiGwdtXw7A64Wfw8YwoUidracV3jGRbNa+GOODrTeO5Oyu3Mgc3SXPmm
3TvPjqIfKURsHyZZS3Js9DR+JkAGsLE2V4ggeuK3+sVMb6qiIXk0HY0XEJjO1hBlXPuJxd4qxF4E
XpZp+6NQcYvYuXIFHeccX2Vu+W6mSfWQSkIX27RU12bCGn31Dh/LoF9eSzsEvZWxOfHG7IeVmt+d
QV/8RS+BdqbF5zS4jY+th50Pwc8Gfzsl/SgLtXf+4Nk9Pe3acvJk+UBED2RMur7ds4iaaoriBZm2
32p1+ugiISU6dhWZDdEOcmK8NTGXalvbCIo3Qi+6cT+1iiARPAlz7pkWt4/qkuo1AXx6XLKWJOvc
CnzRWDzzJCHbZzRt2Y2jXUDewxidER+J2C+yvht9GKF9TvKXmhgGgAW8uxpj0qItF3R/j1uLeL04
ZbrsigGsXnAH+rZD5ZZVDQ+qsZynMtX1G3somFID6N1UTZn6X6VRNM/6tsyG96pr32p6vL2D4OrI
VLh+qpx28WvFojBFUz9KrgCa8fD5fwr8fwYMr9vMeGGEUV7//Qr/setAkaXRX6OB/va5v8ZX+jdh
ShAuX7QYwTjq90pfqW8Wlb7E2a5QI/1tO2Xo30w6Qrny5HWgZOYf6nznG//BYaSlDHqD9bN+X839
mhix1fttVfefTZDUiiD541BHNwy+vaUgbpiQh8VfulDIoVVjGbbch4lFWinEjXHxhFWStRMo67Wd
A3nLApYTvUphSqYLZjHkJrbcGWbb7UYLczoxhShBB3Ye1HI4fKvHfim2BThJT6nU2kbwh46qq4a3
KO67oyCLlc1yF2oxWaaFweHrWMsRP5GTIjSJxV2Q6QbhwvVyQ+ewOgpNZIdFz0/BORZtEpuBuUjH
g1ZUzUfYDASPqBQ4kJvHZNgwBboGOBWfQgeL6UyW+FZTPReqNLCfdcTMtF3iXCaG7npuxA1b64m2
jxLDfU9yruoNh57Y6W1g7su5F/dIOOObtLLrPa+M2ubICNA0duNywdEit8JlJiHBTsL3zcIV9C3Z
Zzro+SCI4WnPndqk6MT2NnqROaB8ZvJ8OxICs7XrqjwPjlm9iTyr6RrEyVzslw7BHGaHZJOa2WGZ
sxMSmsvFmm8jjdLKMvuzKtIrzmywzabC99HEewZTzRGrHTaQUrOzzMO5WF1VzjSilIPL9tBZeLBx
cw8sS3QzvpXM2ciIdBgp5OYWNWhXbxxMAWCvZgBunduQSUyUdfkKPXG+mpsmeGEcZB0T/DvnBYUk
lh+p2Q+ZiVgHs1N7mGwNpV8UZYhhOgNysNOlpHe4enq080kdhrZGkhf2w+NgMNFFfGRhl5kWigJ6
vJNQDheFrLWfLdpiDz+5hJlhU7j1yN6+j5mN6kL244ZsJyQxNn8RPzDz+D220Z0KnsqDG5VUv6VF
hrfASPJC5K19o6gWcCmL5K2pyh+dMyt0tYvaYyxM73Iijs7trOynEvvZpiJv5ESwlDolWR9iq7Cj
bdNOpwCyxGkQU7FrakM7uGJM90FoyluloUhCpEMKycZMeaLxjq7pJD3g9Qg/4WSuIGQMFZ6uyNad
l6acoSEk6qkD9Cs9/CrRsazj+Z5idjoCjdDPUs9608doObwaljMys1rdWkub7Id06V4YTwGEKNz2
4MIKe2iFQxIgFduIejZpXjI7qBsvTVjGeqSuIzZ1BYzmTTBilWNwp5DbIIeC8zQSMx1QK7I/SSeI
BRrfprDs8cz6OH8yS42db6vxUtTppCJ091KZ6JpJ8SX+vKY4HPILlUh85zFcZY4Lusk0lvE1ycsu
la4J2h0v2mmwXXGedPwzdODWfE+AsX5hpl3bMVLUy5/CleGN6OYIAIUOgIYWoPVRQYtmgzmIchRR
ZO+N+ljqfNMiuZGLUVwFw5KeWzoRvwumgpWWniGiNaeDUiP22E4bq1sHMcwNGdrVCUY44dBVh4OB
mtfYORYWNHQoWXySSSB3qpztkx6106Wgid0DquxOhajGK3bh+YtFki6smqDEIyTnx4pcMdezKiN4
0JtcvulyKffBWLMfm+vm3ioqAkaZSW7jTI/3hF3x3ppX5VAQZuMtipPpdraske6ibDpEwkptOVJ9
VE8HrRbNQZVDRAJSIA4uAfYXHZS2s27T/8SWsp5qzR7puEX5MRoVUu5lKiV1p6Pdq7mXWDSl9aQH
tWZ5ejWSwwbPZ0N9nFxa+Hy2qFOMT3JhsZXrY/Vk4WHeakxCnuKIkQcVeY9WGqqKb+D92yXE4Oxl
kkY7/J2Ya5ewRX3UJHgqWxnemyqHkxc5+HYNItmPK57jFBJ6v58xzuzhJTi+njTLNtQTncqld58L
rVE7+tL+rnab4Mw/g2PVjeo5HrEm5GET7YgEqq+l3fbXg50Vb7MintHUZf5CUpP74jp5fu7tId7L
SYu305JKnnYbT9vQGKRPa+RHNFRFPoCa3PSsjJyylGr9ohrMejtiBjmai56fq3pCyJjGP2UzOZ5d
tBdg7jnjudXyoHwhQ7eeGBSpOxbcaJmm+ehEKnwAQz98FK0YtzaF3r5D/IO1qZe17tszxuwN4Euk
Dg2zip02G2sYRGNUp0qBQl9MkWyaHiV+5jS8IwXZR1YCSSuPrY1pPDdzc2H1sXallwPecwfjcxxe
TVrT0GnCmYZWTwOT1we3yhu/a/TG06esqPwGlAW27TUv9iI10ANueE1ytkGg7j0ZsYFKuyQ7Rugq
+V30EBDBhFs1apoX4bqczH2p2FCMBiO4RVjjfdMuM0JVSXByPVq7ws2HO+gTFpv/sHQPk14RWoca
JwSN5G7G5E4tGs9N3rdn0XKfVb2RHgJXVm81KcsXU8Wfh2A96yFH4cITC9QyaiuDrj2otnpbwGMZ
5b4zluXAHHDZF6PMnrEbvadcWllOPsCkWgbzmc9fRTt0SGE7nFE4RYMjyNaSsYtm3DHTgVyTlOLe
nAeUJQ1ONNQgxYzK17F6g3WxMLc2sbW7vI9JM5FC+5wYXF7o+CGfeH/UJ+VU/cFY4PznYV++510+
HBxZQUeX1fLaRFa6EVFxDlKaOWJgFz8c8uCeFyDnbyrhZdVp47w6cu58k9HptR4SCMYHYg5pJ31f
IQQ+Z0YhTm0cI6YfxOAPEWYbT2jDQLKwTNqDtLtJcDgJ9zPX2FgzU3R3Y5qaa4Z6A0ImdMbYJ2DO
Nvc2oR7Hwiy0O9wwYewD/xwOxTT1WALaws72mluUd9QXcXFFK0VnojE8jTYcA150FKisna1E7zHe
uNPUXOD7yG6Dzog/ck6ceRNhnfSyiXDkFujPo5HnCcNF6XgObctDqway5yTmUv6tQBQEUbzD3KHw
OsXCN1yB8s+RMbqmWProOqq7dhxv8O1uCuKw+IbtsSmnckuIMYYvAbSmo7RY3XEkFLXj9D7G0/Q5
VvK9ja3mRWXDq12t/k3LDMsbVwttOtYeZbiKY68ojfGkDGSF/4+5M1mSFEm39Kv0C3BFUUCBrU2Y
mU8WPkdsEI/wcOZJmXn6/vC6Ih0ZmZ0hd9PSi1qUZFWaGwboP5zznaYWAwhuqXdVyPjEbeOClpPj
qRW9dbYa71EuI7mM2Mz26Hw8woLKFkcBntqcnOadkzvlIW4JrknLcrzrzBAXZTUaD12Gb250TLW1
ZaluVDqH757VWAee0Sgo48XiZ+iLR2Ad6iaxvOgiingKoFJ3B2Nt0shWUw8RUqNrq+To3KZy9dvZ
XQ56dPCj82y42JndLjpp8v6+m0xF955Rh5ci0VBkxoqIGl5RG+bDzi1SLlLU85BA5MaA2ZYjE9qO
HikMMclCgGPIL2duBZ4AF9fowqkR8SHFpEIqAizuU+FX9pXr6WFv6gnaxaTMByI4IKeytb3pkXkc
HZjtGC9G87nTUbWpJZKSTA3jKcnD6uKC32H2rhapN5EwklcHc/GxGbP6XlhWh9Mhie7spHQ3DB/s
Zw66nOdPw5aH2S/3Nq7MM/4P70hweM+rBWe9V0J3U62D7yMrCzyzpdgTHyKPS8b8wW9m++CmoTiV
Q22i9wp9jpq5LNGWZSuwppyuW9F9cUSLBLMmOcBd0r2X6xdj3QWgyLkdZlTqA7g8K6qcJ6tknqE8
zQipommp0YBvaymmM5CblVVO1OKGke64x03YbVVfGFgR2h5NWdHl473IHPUo0Nghl2bU3TPZ2wA4
D/+AAJWfRMp/69NWLcAv22sDrwSc1yQ+TmOfbwyL6bUx+O4Z6hdCYydF01yOxlPjy+nRM03/dfaG
+k7G2K69WTZfCR5P9/ZAgc/8UEZB3M/14wQv8iAcA+QSWem7QvvGpRw05JLGSyTuF34BsfVtSgkj
lMkruyrDoKgpsRgzTAvqwbX3dpldeQQ9/IhAiewsY6rujDRvj9iGn/umXXXstbMPG998lX1Pbh5M
A6Ke8MCTV8tDmxFDb+dZdsgd8KM7mINYqGPX/UalHgWOHFhlp+MbNoNL3/UPNhUKEcxltkP7MWMF
jucvMA2uwQAu1wkYPSpwD7S2MLXPhHGIY3XACb3w2o608y47MlmAHWEgJHmSonAPKah6QcmXS3LR
Pew3OlbDNXaOGUYP1e4Gyb/6UlXtcNfmS2ocJl4HN3Bq5E+nF8l7TTjQrrYNl81OLO+rJSOZEKM2
TAVWbHu8u+qKmbJxdGQWQtxbWLFI1ksLXhox/Rza6RXAXHMoeyc52LrID87UwB4gRGyjaofoB70k
JHE6Hu6XQnf4owma3+BKapkpLsndkpWc0HEpzyH96yVh8D9trGlI7nnQ/RNT//EEk2A4LYIK20zm
9qOOO0rBYhynRzh1DuAS6oURg1+JbMUzDdSPa509fJbc+Wf5jSbfuOIUpijH3dTuuZDyAM4Cu7MY
GUJbayVvfRb1ONDMM9tLKn2Rkr3Sr/X/aHjdtb/2BNnaHWAhAiaYDxLYZWR4d206EmpV+e1jsTYY
+rPXUFRmvIzWFsT67Eb6tTEp1hal+OxWwrVxGTVRZYUaMSjGs9/sLSa32EBXyuJny+N9tj+my5Ly
2DXuhOFTmedJO/5+tmt4HDrjxvWRtuH+M923uhSSBRi8P0kC+cWedBqACWkBwa391tIsDzXBmrvc
qO8N3LHH2uCCwXCq7gvE5FtWbti3sdIZGzJtl7M74e0YYpo08kQ6telTYj5ijzKM3M7O38aRMF+g
4Trb3rOsi48F/rnhNwBMsLaM2do8Zp99ZAZfAklwx6SAJtPG/b9F8E7nqT67UH9tSGvol0GzNqn9
2q4iuYxYA03X9drKEhDMz762t/yRa6NLy6vX5jdf22C1NsTe2ho7RuQRDYfZsk2z72ptoPu1lV7W
phrjaElq+9ppL2vTzVpWI0GiEZ8/e3JMERZ4SRr1YW3Zu7V5n9Y2vvvs6EkDDbfl2uYva8Of8pIu
Qowu3bAGMfSfk4FsHRKweXaPzjo4kFB+/oR7/V3N9J/BF7UhmHzpus5v4ilft9Fss0cKio37sLxa
r82b8drcj7ftF2yY5Z2R/4EG/DcOOp9I8gXp22B0efLd3z5xZF5Q4GEIg0F5IeDINumwj6bzbTYl
IPsoDOsrxFNMkM0oi7+bztLtoYRkH4vpTDh8MZEcynScU7poCsT9ElocSUAZXREsTmi8tF2tHpXr
8+bGu4TTLrNdD3k39ITj1FTNtYWw/KzKZTpxMPO4rbAH5Xr3PdukYKCaoncu0kNumw2CrrG5Wul4
39SYhqd2DPMTq2IvwN5vPBXJSO5MV2ZfMG7gYcpxi1wN1HcPMcanN3g1RLpBNxt36ZToZztivcF4
TuYvv4xc/2GAucr4/jq/tCUBQ6ZSTFHRP3irPO+Xc7EFM02v1xjBzIr6XGaosGTIimYGHywl7Zb0
Leci7M4wV6wVTr+kZ5kiXfNri1ul3OrKjd7noR/PRW7PV4ZnthcUFv4r9V31bHn1Najbdt8LfwHg
a433uuhAlxRGnfForqC32Z2zo+iYHQDAQ5O3U5HhIj2Oymrfsb85Wz6q0q0XLuWbJiwXh3KnAPou
63mUfR5N6ecxhQmTI8v+PL7i9STz1zPt/+1I/y9+kv8/DCQWXibG1v/3Sf3Lz7b7X5ufZfSW/6rH
+e//33+m9L74L1SNyG2EywPK3J2R+3/0OJ6DXNRHduP45meSK8/tf4tMpftfkgcZdQxkN14iFv/o
/+hxUKyakiPB/RQdyv/RnP63u5xxPzeJ4lblmEXbwx/3613u2kbU5J7yAh332aHhVN0MkUp2QKrZ
Tpbz6ZfL8w9Plfn7y5HPszH7Ivznivh8kb9+XionnKPCdwMza6Mgkln607ZssGImwwZ4jOOuCJkv
8rb2BQ7fefCwxsVO/7zoMN+Og7SeyAinYPnD3/X7tmL9u6RHiBBKYAJ33fVt8MvTzqSdEDH2BAHj
gW+s98adSV2BftLhjLDPjHUxCuaWPoRJjmFhvnE0Mo5//yPW1/Svlfj6N1hISIWQyrTkJ0X8l78h
8xpFxnfvBXUyNUGYUex7ZlI9/vunrPX875/CV3VY8/guqPzf6n2Xi5zGS+oFVuUcnWx88WBTHMeE
PrEZ2/EPF/YfvpPDHsjiF3ekzY301+uqpTbFlHp+4LOAPkwemCKKFPmHT1l3Sb99J0xVOLWYXHAP
y9/uKkwDJsOkkPICCCxzEhCeoCfuhyL5nwqjkSdxGnzauxwPbdRfv45jLFzR9fYNEwG13Eg/xmSB
mG+VFyvN/nCu/8MvRc6gZSHisx0Uc7992NTbVeW2NmpZyxYM9pgy4MvIdvAj8u2UquO/3xifMuvf
r6I0qQTJhFC8p377rRJm3It2IzdoDKLj9FD5mCZDcZ+bscI6Fq957406IAiiZ65SSIGiCL8rZk4b
3FXNfZp5OoDrMOysTOENFk4D0dHykAfTV1wYcxX1zotLvzkRwplsGflAKdP1EpMmR/7atu4Wc9c7
qRo2IlVfdFHoL//+HVeLwN/uFMdXEj4i7+K/3Y9jmcjRgQ4TRGUsT6ljeKd5cMQWpfWTMZcHZLrt
qdTRh2sBZbBlJh/HyPb+cKn/6X71cREw43YZna5b2F/fNuy07NIJcz9Azm6fmALclvhzGLPGavvv
X/jvn+QLDh4otJaH8PL335SBMfKm1CfDJUyK7dR7zC6r4lsbA6/890/izvz7DbtmgRNNbtnoT//z
z395gTWFaTEjb93A9slaYjqUHDVv/IsUarpXBjeCbLrHKJuQEfbdnO06TzTbkJhlsveqaTz64PaC
2SXGbtP2jnro4fS9OUPjHUdFujCUsZ7Wr+3s664bqqsMbXxQ6ngGN2D26XTIPR+Cb2+yJizc/iT8
2TvWDBoPvi7nAIZss9MaRJiFtsvkfyhy9FUMa8Jg7DDaR+BNb3oSdcG4mxMAjLhVTGEnuRtc8AWh
KNK3uUkLPGX+uBc5TNYZdu0G+qB7wmPAqsFa7LtR8sWX1m6ZbYh840BpP3tChjcmRjQ/66x9Djjt
FDPS2raFCT9z6utHZoo1c4yyfoP85aElbEq5ieeGlgYK5t4tEX2VfpkfE9GlD4aomztMdh4iFbcG
rQjMn3nSaDWv9TSENyAkwufYX5JgYO7xQ43tRLiLsL5mRvpS5hIuGw5CBUNQ31m+tm7dIt41IkG5
aRRHqAfQgvUQyXvT9BiJg/P1rsBft3cLYZIbrFYqwJKZBXydeusN+CTJNQamsgIACGlNmDLzlpqv
fQRKqx2zX/kMMmQI0BOnCG1yHH5SMnFNRgvDQ4zMt6LUv226kEhzx5L9CQhI+8IEf1j9YAQpF2hm
FGJg4T9TtjF5d0q/e/LywoZVJqB0UKyDsXHs62ZQxb5qRMh6KvJq1owLR/8GPydwtTS3qx7wu5cc
ZQRDpfT4vWU7cPnQwJHIrLJxF/Hb8hIazGRv147zNa4lDHBf2l8xqrK+pvOP74aoWbVtQ8bneL2A
k87Lg0GztmdG6Vkx+s9j63T5s2WRvjww0vjROCnfwQ0d7nif6PQHOqKs3RXxCAGGEudctHrLONn9
WCKLfkzQIkQ7dt5hGrArSGH0Zf18LbOiOS+qUxWNNwkvoQKZF4eTCiRLFqwHliy+I8CGt4Lz3Nj5
tm5OmkBcRpPgRtnUTzcKxGOygYLoB1VlIFaA+IArtwxvs36Kjo7FqnAzlSZ/bzxqi+Gk16mE9lsR
AUKkPMa9UR/6wWzOkDD1VdSVxYNVjt0Wjdhhqt0YcLk/7ZMEYlrL33YcjQquTdP5RxwMBb/vVOwi
NXF/5AscGjLse8W6NDKfB6zVV9bc/KxMp9knPTIEHTfNNz/02e4PEawlFMOa6UTKik4OeFjNxRkD
Y2VDN2j8UKx52Q2CL4Ygq9g6RnfGd3WwE7ZJ8SYI8LpNS3M8epZmFWTR5W6ydBy/DKmodzk/8QOc
D3EEBpPvx3mIA6aPlk0pqn8MDokT4LcRBYxGEegW4V4DyfPgCQsRL1nu00CBOC2mfQVuLoUKzMRC
9ymK6PpMuLh3hVmlIb94AbvctpG3DdPwKZoH+6rRZnQHbllesffx3xIs0k+4Sbt9HiGQYwCse6py
HR4lSppjTMMIQhVPswOv7Zxk5rBTNcVxIZ2YmK3h1fPggniVwOTqzPNm7Pv+qGkXb0hH8QDl2+Oy
qwgP2ERKp2wbjTzd2j0z34nk643l4Jy2GiaZqbs8yMZtb2oUgN+nhDeuMGSKFJQ1dMMW/9IO1Xgi
QytcSffRBv+M/6Qae9lPejZ2cCGXm8hPX5nYqaAiyWRL+FK7jdQlzIt7JBb5qYgLzDWs9zA+p7to
GYYAs5dxqCw1/sS/3eHjQmHOsKw3zNfJb6wbO29vxjAmVbpOo+00inkr7dkEV2yh9FZeTDJG7mZs
XarxUNk+fbbZ0VCYCNEXbAP3hFmUyUHbSBcgDEuoFKztFFLS0XUeKZKWoG8YuDoVj7IyRWCaimgu
5AI3iCy/1AnLlhTAsGsaNTtYqYMwLN/MqtLbmG9u6YwXEMsNZEYT6gAWQcli7yds2BjURuu2QYB5
X4qw2DNQBcvh2Td2xXbf9wyYXpaaDuPYN99CPyRpeDarLYvgiwJ7ekhHMGAbNY3qtXRjNrgkhx3c
JkRY6okIfh57O3zH1VzWT9Rl0xcJPOiYI1QMNLO5rcnL5jYBI7IxG8N/iPm+XxGoD0RiTLleYVWF
mnidNyn50jlL3J2LJFsw/mADDtqbKwLEbXEv7LNYWUS8vF4GEDvfMSAjTWxcX/enKJ0n76DA1Gy7
dvmYZYJ/MVHZZnRxKoBvOvGvQ/3gkWuT2treYq0EEDTn97z7dwwZzVsewiZY0jbcYsnMvkphNWcZ
hbAAe0bV5jyyYWAseEgSSEUm4y98bfqKAPsJKrj9PEii5iPfeLKAICMll81FGZV3aJcwhcAamyyQ
gEFy52YtuT2u3TzAYXhAgNocK4jZGzLVBRicLD1DnGKR1WB76+GT8JbvyyaAzyCCoZGo3KpcBbxS
yJ7XbMlZLObXJGrIS19D9i3Z7H6tPLvdNxB3Q2NOr0rN22Jq/eqDA4ls6HJEkqXE8BRh90EoPznj
T50vjo1CHkZLyuKcVE8fNEzuzAcDo8vRy0m3GJP2AxF6dZ7G0HxAetYctJgvCYjZ87ww+618a+o3
pmkMz0OWRR/OkpFawm9zxwZdAGJvINtAE7tfnBzyWhG+a7/pb83SiA45GR9nRYIbUdJpnx0nlEoB
nH44OSDz9l0hvjTwA7etFWNm8YbpsIRErcCIj8ozPD+x9SaJ5M1C+zHJdDlA0MmubILT803Hpnzc
ThnrgZ4Q4x9ykvnVCsnqUOhxRXyV5kFY+ubJjivUZLG6yuz+dQZAfjNV0+3EoPPdKer+Gl5ijRAk
x8Tvydveqtq9H7btmwUGPyhEM5wKZw6yynguyfxCrr7U0b4pw/JchWyd43qKQAio4mnCcHDru4SV
Cw7B4wQxt5wL/WTDPt6UMM52UNX0e1OOCyc3RQF5jhXJJ3007mrJuxniT3Tr1rAFzaHELiBqkMaY
8jPysojmZpAxXKZYv9RgNcGm99exHPIt/NJ9RUrDDnFAvSc3fMfqGg/5UC0MT+F05xJk4lK7NxJ9
CZ+ZJF8o7AHhRWm4mxfcSWzdIWoVU/kMRjk5YNXYD5n4Uark2I9md8p79ORwRuXRYiwJB3PgFLZY
zXbYA4McpnPvu4e2ckiCUQyEN3VteGcSq9KdtBL3aOWPSL6KXdNn5o4WareGgAWU8qCokbwDaU3D
IB78BAqkAeqycH50jRO+ugymNzXaCNIroV1iIu7q5mnu0FC0w3zujP7ZS+VwicFgcWm/+h3EfVwK
JGFUz9LKbljnPkQDJxSYoTvybX9G2U89kmjRJAxLRRI9dqrHttXULFbd68QxbwxSXrewD9rrXBvX
mjvomshFZHWj5f2oJjc9RLLYckphh6yHAGtT8bJY74zi8oOH3GZrjmmxzQGIsZsAH+oVbfLIRpzA
vLZ80ov3DJac/zRvWR1+myrIf2b+lTDC7gpchd72uU4hScdPsfRZMxSPqCe/spdAjUQ4GM7UW0ux
ahRyQHZaD2yAhznadCkx3hId5s52mF/EILZQCDQH+Fr3KU/ViSiD74wdTmqcd4YH29/AHdI1A8u7
NA6PypTDXelHzh1GnfZnl+c+QzPnlIVGcfYTRx2GcFyCYgy/ZxbOIEW7/9g1NmJSmnweWcNRP+LF
rA9Fa2+jsHAO2hf5ec5yvEEhgApKKdXsbQvdQ4yYHlohkUUept2NX5Y30tbTllg0apU69GnuR5v8
BFqEdkwyunqDGoYvnKL54lWAptaz7XK3VPze9K2A3gwsfYqlvjUmWyX1t6FYDi1kBhy8VJ9FJvsN
oVC4jwllaSz/HknEDdkcL+CQb0kvQUA48btHRi02qZvrUxwvNYd++SQ6e9pq9q0SUvVramJeM920
xhD+3TXsF5ULBFSaM3uuW340nT3X0uovRLgXRKgRSIW8KD8S9mke7QV0eh3G86Zu2vQtGXpgx3bM
domBCD4rdpiz2xisU0dqW1d/K81+CFgv8E3JHMPiNdw5Jnz7uLDAb1t5/+HOsXWXVBPVnbJy/Iii
OhjY2zAuiJuSnuWAP8I7Q4KiOFLV1pH6oiETYwzymte4NhzUISFk4mV5aNBQHcIap90Q3RLS2t21
DQlqE++Ove2H6qZihUPRP9E3J6ZubhcJn0cnU3YQiubYK2G3I/Dcsy8UB5losQff7uPIUtMjhG5a
l7KmltSjOESVW/2Y+FJncm5A3E38pNLs66NETBxw3gpAl7E4RUj3zijLIIyke7ZH8kbMDWorzFyw
+D37mZA09exNzs9wMklNZzUaxLklXvIhh2qMgvqhrgf9feTevnTaUzdzYtXb1LKMoO7iIZiKKUaD
47e3Tt8We5sxzs6NY/RyTUL8wUg1D4PIbN0nUSFq6SMoZcJkjURF5uBYs/AVQQave8CxOVFEIv86
N5SKEROvH2EUl/ukgSYSa0qhjhY58FOcldOcUiuloj+qpnTQSCgFPKebv/bo22iYQOXx+B6QQfWn
0CbDZkydcafB3bBHJ3wAN0x9dt142JWt+hIziMIRxC++zL5/lIMD3YxZCh64EYChbJMbtsX6lIp8
jxFnOvg86PRShb6qSP3ck2RFXelYxY0/9hS4JS5WJzPJFcAwdqoXSJj9JFUALdG54nNgl4JIYrkn
h2NIkMo59Hz0q5g0d1ZCNU8D9jC20vqWlSnSoql7n3xrfDXxMZak/dw0Uxy+5MnyTjuu732S7uNN
pMlABiDdHsxMD1eGaJ+kdF74WNCE2j/FWGr2bUw53NrzvCWgzwFDCsiMH0rHtyjmmA2VurX2RS+Y
BRWGydQxUSQwwRAvCRA7QKoEDkvTZ7/0kcbD4lb1y5ByTIfZaqkrewCxcUVvNaeq/MKsonyqjdHf
aj/GhJPF1n0yJOKCLM3axzOt4UYtib5k0v/Ojti/Zx6ntrVhgbK0CSMdCavcdr5LDlHdu9dEP+rr
smqyvfKn7DRMaEXqhmjyBt1ZgAIOm32LtpKM5eQ8x/NCY8YWcOOZ1QjZcvk2trY4Rks0v8YVMs2c
WAcmHOq7O1UpxYE/b1kQYDYqrPout6DtZcOcXCsSNraeb6VwIMQXzNo1CTtl1BynyIqvo6FM90tV
JVdyICRtY2RMVK/yqc/xEvTW8GXGK/U+pKBGz3gs52AYQdpsLbW4rybIyAyxlIukS5PC8lFxk7kQ
y+cUYXPUzY9LgbQKZzBiWtRiU2ejjNL566icfm/MI53e0i2PQkZ2UA85p+MMTJutyQNWCt6Zvs5+
FGGDNswzyWKYpmgvSoxoWVs7T2FWXmXdcOsVpj7nrk1aTcbZwbOaLzelLvx9iqCab+Eubb+BdAGI
3M2rZz5IPxV5Wb2SVGvdmVVxCwg5O6Rl7V47MRji3BxjXnNeV36tCb46d04h93jGq3lnV00Iuigc
nsZmXh6ycGgek8yyb0ThwwMzCCMTxB4RBQjcatvmdX40ax8/d+cm/a5ZQtiFsBV4JxaC8xf7GMpM
AFLDNnJHY5+4VYPDPF4ZrF0fHho3YpY+Nwh0iAI0MXr2Pehb1bT5wQjH+k2BsmJtPLrZo8v757Yv
PNh5hLSQqE4zGfRcau+a8zvODonU96HT8vbK7llYEwo5xMQDMr/cYJaLbkanv9gRkYBMcoZtGw6K
NArjloG7S1L5CNA3XGWupn0wnBGYUlajSiZpt05IcOjR6CPCandg08k2HPwmu3EiRCxZ0z67TZLG
2D0sgwahVm+KVuroD57c4t7o9qOPE5Nsof6eljLk+S9wp8SG2k9NzV/Vxa+IC6huHOw1hpmJgNHH
O3Rc+1ROwwL2cHzu5xh5HwY6JrUmIplQXFrJetyCZIBbBF95nhBkWnbAGJFINWfLS+7R8PX7ahjO
oS0g9nK3mDtC9Yo9Ux3AFG0qv08VmQo7tM1YmS0xu+iqBVSVUNTdle3qPnBdB+VdpIX3rtLBD/pZ
1i+MP+ovmOq7ezAr3auHaOeOK09fzOjuYA7avaOWG7eQ4b1DwdO3E4P82QEwOPqLOd05kNBB8/p5
+J0ZLBU+83KQURZSvo3NO09shtZ13UOflUa2H6MGiVBW+V33Ac/fxINkhovYKZzdVVA4JU771qrh
ilQZSHeAr0yznLmnDSbcQC8nXMM1iT2FYKXqdTmBJm5BAGaWPqGoBAMee811G8GiD8W6cQkT49sM
gH7KsUXnRDPy5h/be2es7aCoTbFmfLr8q0lgSqKWiZ7juhNDdGpZUlynRuZ3dcZrOpZiw6Zn2pa6
3Dm1PdyFJL93LbaA0Ur3dECAynX90S/6qewm/6mcxpJjN5pTdxOVbbFzzeWVBJ+XpU0QMREPcogH
TFVthu+kJoaympPkHFXMhFjonKI8MZ7bEW2+j498Hbtn2yRekjOJR7uiiO1DV9F1NRGYGw9LwqEd
bCg2baytExUszKREkxV3EB2nIkJXDwuYQxw4Wg0PwI7djj3KKSPulw1bFeO2aomZOQgDccuGiUb8
YLmWc0XRV51kqtBgJHH9gBmbCCy3UyC+IYKypWbgQULa0svu0lqlbfICs9ByRjVE8SyiidR0K/AE
AAWeDUuKbjOLGSG9h2+kiRhritFVr3yv5dDNBaLlpncQjKD0tdaOJcfbGyHNMpfGekeBSdFr1Ia/
q/3SlKSvNPWTR3oXCOlhHSFnVmh92CqTlEKeZxCGVuYcb8xLXhz8Zq+4Y9xrNlLVTY5E4B6upXtS
0rKehBNF9U45BmmskWGPCKny1v86zF5FIWMU5UlwwgnubZEwTlMM7cgQ4NlKVyLTzjBtE9aebT31
PMLPoUjrj8wtydLt/Jag3EZIVgxNKpZNA2bqHVuJOIXTPB0JEU5gTTthtMsQ23HuVOrb7NrunVOn
+ffcJUUrTKPorp8q+7U3LGgMbR8Vbykpeee6sPnv5UgkKcBHGqbtVJBc4xMXAjDf8eqV3Gi+tXUk
j6PuBri4XqwumUDIik6xjS7GYq+GL+Mg4zB5Jl+z+6hKWT2zRApfiqiogDSRXWW0XPmUy4kJjUry
OJfJ8hLOVfxaRpJHE1VV91VqQ70xBba/AcZr8QktSAgshKJ2Swm/WGAHSm6Rc23YoOMIadkX7jx9
yMVD6cfcZgvSCXF569nFdsZh82w4RXyyJjHf6HH0v6amzLbCJa9LzF5yVoyZFXuMrkbyqMO3hSEL
D0CVN1+9sgvPOKIVRfWSw7ynANwAtm/jQzQ4jxxe5c+h7KsLcZMiYNlg4GqApbinzEu3ZmZ8I6sP
oyR7eMHsRoS7wYzyADVpeouOoys3vPbRSFZ1cWFdhs1hiph3OUlOUVLKooaqOwI6xjHjcXEchpC2
bNM1GzM/2eO8RjnF3Zk8jfo9pUhryMjrLJIqTTxDuCyS/BFLmxA7lPLVDS8Mr97ZCb8cGEVdBbTJ
k9wOsqGLrgonLYj9zjPqbOywP3AKjV8YWI8XcsGaB2dwq59O0+c3pSiz80LU4AecOO8m7Or6OrJd
A1iCOVgfTt/BFZbZCOtgqHrU3aH3mmoNBSC3XE1AUNLAyphH2wYXWVrqyK3q72D524+tg/sTH5az
JEQIQkwydGc/RwTKvZeRfjYhJm7LlopkmOuFcKw8MhHXElh+Wfpxfitan8Qrzey0X4NUeMMwegcT
0DHWc+AvFgfaAC5yj/mIfAVVL+KcxhhCd3FnCvYNU5jczlMHt9th68o7Iiq9gwXL9ypOOb92GfOK
w7g03DpFSQYZ0mEOG9lmLKJrD7/l0NhknHNLyFvRE2zIO66bt45yo7de1yHJqbp9hT1QpztSI+MT
YXPVfcwP5R1sr7WfWhaE814UjftOaQQwAGDG/APc98hwJa/d9FjjU6eQku08H7ib0zYIAQbxgsAY
qbbEVKlvfeUTIlNT8l9FoTU+qW492Xw1EhBuMLU3StM/RyR/aw2xi80xkBNaa54TaiS+AcsEE7A9
PkixzrEn9jju1yhf8ncdjSEjy84BaT0jFTHNa6djhMlZYGsVWGQrxDuXCbbcYBBh4WHxDx7Nbhjg
6c+2We7raI187023wpET46A7tGb6I8Suf3LtxJHbPOrwwLliTdXNw+aHRtDHqWubHP+sbuYr3JL5
Voydel0atg4sMWjeCsJms6POM+s9zTtxNWvIpkBK5zVLoyBmJRvUNk+7GdY2SyBuyfI0Rj2LMpdl
2gXOJ2xRbfecJm3Y/ljS2qTEk4Z+Sd242I0D1UQV1x/WYPqE5Nj+OUVtdRkXC9IDX7s9z7rVN/MM
RIldLT3+nB3gFBobg21fQG9TxTu6Zmi23mARn0oS2iX2nLucvW8goyZC+l1g3JatMR2xpsTDgb09
IcSt/YYrcL43VGr/MBSjHRO70izN6r13rPTJcuNcHJcR/ALW9eaVfJPy2ogq8zYnMf4+MuSfhBir
0OKvkhdf2KigOLil7dj2Kp/4RbEQZ2KNhWi8tadneUrHfHGB6t3lXZ1wblOqIlU30icxDByl/y6Y
sP9JLoEEhS3oqhQ2vd/0PavH2UvItA5mFXV3vqr1cdAtWwTB2t4i9X5L/ixHayXS4X1cOFJ038Mu
GjKcMfyyWd2CM/cKhp01dqi8ZMFUTso6jJTx7JuleSmj0WIsUygIL5yoy1EruzqPdrrcdG1C6trA
qsJhNmih1Mq3/ZgtvFeogDnrcyLz+kwGxZRBMUIdtFMEg216DX5JjA5IJ5oDZ5zNS5OoH2lZ2Vss
Rph01qAyMLUuOWHxKpWaPOsPl+5vyEWF1IuZrW1ZlmQ66P4mYiu4lbh8NtU6Gkr6BnGxkVxXWwjs
p9JEsjTOaDOIH+BUmvv5Kmn7+eDne6qAVWMwyh3YfN/dFvFA3GBfqH3qW8NJVARFVJNxNYmefjfP
KICtND2WKZrZf//1VyHp77ee77DQgtJnomfwVuXcL7dewllSD772A6Fh5BAbNyyguZcpvsLweA83
Wu0GDuftPLfx2RSi/8nGqz9p6CjHkYGbY5IcKNtRMPZAt/Hvf93fZXs+4kwgECjYffSpv13fiBme
MlXhB5nJoIpVZORfi7DUf/iYlaD+t4vwv9k7k93IkXRLv0rj7pngZEZycTdOnzUPIYW0IaRQBGfS
SBoH49P35+q6jaoEuhq9aaCB3hQyMyoiJJe70f7zn/OdCKP15SPA0e787e9RLIz9IVHRgfWnoQjR
DazjPPfjdlkq+ekywHNG0rLeOEmzTcZJPuZcQilqnrvyCs9OdAfHpsQ2w4dFiaa+095oUyWdrNbO
z+1npcvh5d+/NM7fXxvOa9sRwv7GZ6D9/M0q2lXdiiDBe488NIcCBdOCogDEwSKBTobu779E5V1L
j9UbqR7qtGtqG7Kpys7GN3KLmcF80bW3/F/2X/8Lzv//IRCw74Qub5v/tUn75iMDpzIAE/34Z5P2
P37fP1Aq9l9Y1xjqAPaHGOZCfIN4L/R//kfg/sUSl8+Xg98T76fN3/VfJm33LxuWiwxDsERRgC30
f5q0HfEX4GCBHxUSMKRiPt1/g6f8O5gKcerLm+pfHlS4FX0guVQBSfIIfz/w3NHQEepay85ohWZL
sy0B9Ykqns2a+X/SUlOdAhEw8rYLB8mlsXjqOPsIAF1FVmDlYOQKHFANhUc/a0Nz5S0Yusv/oxnc
X16Ht2Gbr94pWGgi3/TwVsmrkiXNNgmRO/Ug+jx/teihSp9s48/tQ+dSU7LNi1yXMTsWrAZ9IxN3
y2BE4rHIVIR9nJmQwMg0UEdFQoNYeOTWXM+Nl3CcEvhJ7yFVOX+covV3BUEexIVyjE5d2VmPLqMf
u9ySPrStk80+klTudOXd3Kv52kasnTaiwiLuNP181toW4bYX7ZTcJrUJwF2FoLkfw9L9SbMtNye6
flmCd4Gbk2xKJMi6PANJDkLKL679yXMGRuuBMK9bLinh3mnwC4SEInv2Q6uWe+w41CMbt6cpZZ6K
vLgboFzu0nxxsbkM3jV1yCbdr0M4VUcrTOfy3C+KxaRMBy7vMHKwWpghqkCdYfN4cLVTmpjF6CU1
KbIt3Bjmc2ZSbAtDe+30YfawOCmdvo71S/SaCQFr2cW4FtUC+Xm+JHVHCGKRX+Wv/GmSKS7t7xMW
CdgqKkX+am2qFfuFnfqPQCDW9KZJE6rjJJ7TaLNYg4fT1awWJpNWgvVNpC3WG18HNCKkgaMkN1N6
uo7E2YpXCmVYRIzs3qabpF8MkIo8H9xtOLvinlC4QydqmAzNdWjrtkQ9rBgI20k5R6FJcMWDycvo
ZFOjoK7wf+InwNo0TjuBsefoLqHWW4iDLNfS1eWfNdKFQfPKSCaxsZ8qtIZ2MLushtK1ywIFX9dP
1UIHRGZVx2Lx/E8FnuRHnbX0PiOifLVD4ixn3nU+Nro6MWAJe63hCDtYV7Lexp5SDTrdXE5zzG9W
iBJg0Qx6Lgrb+1SRgwGA7qywJvieDixZWZ2Z2JBVPnuzVtMmV315rWnVeujz4B5wjmTkGRe8LiAy
KL5xsnM4z4GNnl2r15BFyqM1ZsP7Ghl5FYnyOLVEHXGqWaH7RJk4rYn0Imv3ma1VIDED03wUj7Yy
T3njrV/Yo9YbrMo9qfmxzZy7nuYh3J9t6c47gvJqoocmZQFURCSlF78tuy0Xx/pNW2t3FxWBjfk1
UkYhAkYlTaP4kp/hGipuc1wQYfRQDa13qNTi2tdNJrYqxSi9KYyVOlejx5mAclf7Nz1eWxrXstYw
LhR1/q6j1l12gWGVLJ3UWqGDGBcKSJdZ9N/ZyYu1VslhBSga10vbfFXKwvLXE+hPE395RcSuY7ap
IaGQrq/fDCAfRj5svndYc/vY9+v2qrGr6RkJs8g2lSGqkFfRglbge/d9JFDnfdYjR7Ckl7HfIe1X
oMfWx87u/B9OXQ5Xg5nTd1G6ADpXravkgWgcjGlc3lNyiAww59FNs89FWSxnC5wecN9oOeTtUbEf
kLZ3WnAHMcmzdqBj7cKR9JNAVl+kufszQdoImMJCEdwIA+NXR9FntJ8qbyEPzRNHbesySOMAbjtR
6XS+zbrWYi3oXhBVOIfmJzXnCaYxYaiPyIhBD6ys6s45S9Cz50kqaJmLgfiFDcRm4GZhIcsYE1Nh
x8LuBpZgJrhrJiiuUYC666RJ0PwIi8Gi+mDhg0JlYmRvE6sV4jKQyvBXDUOEsOzqHURPCKTJXlcw
k596rJxdCMOJ+1PZ76Mx68AXhOBJI4Y60C45fyXV2d1R+oPgM0oggmO/TPWZwoaoecbMTJmJ46t1
BxYleayNZT+nBpfmRrpzMO3wVpN6B+5UPHDLBvwz2i5WU4BkvnXFtb74QLMGU5Lm9lje+F6yxmHK
kYMS5NU7haML4Ywp5J5gdvrshBxz2yldHM15kRP+xjLKOzES9EbDyYrmHxFtLivnlZOzW+KVz3er
8uUD7AmLGd1Qbh3n+K7ROs3EF4J3Uj3mncsKh7OhpTlO5RL4GF02tJ5Bd6t4KXK5Q5krI+BL+cIW
K2evl/irdRobB3Dr0qo8nrgfgNygFj3ZY4aJjg2T8hczevdKKUf7YE06h1LV5euv0rdojG/J0Aie
D2PYbvkrdB1PY7GenMYvyyPggouTOjediRGxiTdj7uRFAFzFOMbG5X4oV8MFofe8D8qWedCFTaOe
TRsON62tZvgI2HWAlZYcrdAmPaJeQVrfLrLNH70wm15m00YQbdKIBbllrY9FbUNDTcNxmG7KaDXP
02qH/XYuSh5Hadl3CjIXfHDUHXOsvdS5xSZCZ19rzW3FVqecO4TYFOxmiCJIQJyt8R3duYs5YjJV
0b0JJVqtBS33xvL66E0KIx6YCa46r8gXBKf6cayj/Mop4KaCEsNs6nHIbZN0svDmsq0PoTMXqpri
XHFmuvZQeu+ir0MwZWiorwQqoUCrKQE3srQfpbU6DHjgZk/2AvKZMya9eIiKJ0NfG7UKI+w009cF
fCs3f7S6Jjg7XWC7h8nD/FCnJJ2rqug3SCqX6rHEZDg/UiQrv8vcOOhguCxBAr+NRSE6Pvn+R7+y
6vI9c3TKIrdkZdRm63GpbZQeFbH1yNTs0f7MF30o0namtchx9YFV0nxlZWRPYlvONIoGuQkgHuXB
7dRZmJArP/3yZ5m9ZYN5RmtHzHWL1M9JslDGnMPBwVUuEddlEGAP6zmLLu1qqzudsK7Kz87KFH5W
ogDWeSqKk+MbcXD7JHyAzQOprsydZ+yi6l3ArqL4suimP8yLzczdoHTrO6kzOr6zYrbkXrgro6gJ
6bK1L8H+Y+uXy2eKvf5r9pt8emkTgjcHCff7qyMu1j/MiRsEu0vPBEx/1lb6Oo8cXsY0jUaz8RmN
v7y0AkDJ8JhNJ2IUvuTpXLpmU7Hvjc5N401PnR1CSMhLq36ao6H1Tu0i6/XR67vHiZrJ9iz6bjIb
D0XjAcZtQxf3mt04esmPOZQuprKlp9su45GlK12rOPAz0E0uNloiD6HU9/naZ6eatqNzg60N7tDs
3SHIw6Ku9cwCCBpOnLQKYcGuUp7l3EG+et9bfghcuTuwNO4WQ7vLLboNXywL++GG9uFQn0LoIM0H
LsBIHThoo2eTF/7XOHXkLlK/b+7GaOheRqZgnC5AUs4euvn14NIpizMtdV7JNzkvkrva7aAFMOJq
Sv0t/V6yPohaQgy1XaLdC2s+eGql8n/xgKy2PLJAIVqh5b3qZPhw+y6BMjpVKOxo+PBwLzhlJxfK
ItOcBVYskpELh5Wb5qVLx/R5bsuQglas1Rub+yLo1GoRmDOjzv25zn4XR91azb+0Xzcb3/I5jRMs
6tzJP6jTlDEy4FNRuqA7XI+TX2NZic6dRw330V6dab0unao0e5b7Y3GbA0Vzt5jsg2JjYWUgsEEC
ZN3zTyQZWJJNWYxVNkz3qPBqD3jVW65GJN3noRsYynM3dZ/w+YBpdX0e5ZmBHtObIX3kvb8e12ll
gV+GPOa3zTqO93mYswJn0XplV4O3dy1uBXnl/8a+5cJuwbDLvZG0yIkFp8leWeJRdhq52ME2NWtO
bgye7dwor2MLPy/QkPCYLSPss05myxl/QbvzsFnF0zC9l+OcwwMeVmrCsypgLwL0Vdx2S6QfZytZ
icaCRVG8trgAl77Er9GU7TG3Ikuy3qd+cmfLjPIq6q2st0xDvj5TAw6gZ6So48fsTZQe0agOyJnt
FyS8KgxIkfOgvU39y3BGspC6RFLuy1NulqTat9SC8SMU65uXZ/O7y1cht8Wc2SgYvN4sWyBmHnyv
X95JO2ibcaz07/LMs5+54HLCFhRG7Km5pwrDa5ff2D5QqE1QnXqW2flxAgl0w9AQJueuUO5ngTFj
W7EGEVsuGSuewjUa++/i8ffFNQnYosb3XX6KCep5l6uYSA6OGoqry2LHh5nSipncyCcfX3k9lEi2
m8wBKMy1o0mPCbRItZ1IAMx2h/ppElHfuTaXIYgxdu6c2a8kcs9EbAPQyq2CqYrxBvySADLHQtJ9
F5oHWIyrgfmVHi4SBWaklYtBKZLmBzAe+h0t7UXFnsKA7GvqenGastF5w4ZLJ1cm+mOpOOZXF44m
+3rJWUNDzK7HrLKtRZjCEKgZ02ODlMoWBqPUu291yV1KGvEgnT576fOwCqkhV7g/kqKSD2sPoezc
tZjstwOOvmSTpI3chfUSFZtxpidnM7kI5TEojeUuVGGUxanOo6+cvtMnb0h/ZBEgrg0hy4ieBHBZ
tVqDPdh7dn6EZs5UX85YM7vmpJZc3QcTxS6ql7Lf8Wyuqp3Jx+GxTyhG8PoxMNu8yYdfhc6k3kdu
pEEM4tC4jOz6izjndLf0RevwvVHkwq6dZllcmMb+gHJqbwFcOn/80l8fp4wHPLdRee2PmXzA0eVv
6iyZb9ppvUqDSICAo1fXxB3QtNKXv4aRC08pU4wtbkOPcsaU5Hb2YSgqbryT9F7XNfvi7QYZ8sLA
G2X+VU15fRoSr95WOYbTuuCGvDjy1ge5cK7FwBc0teo+5DG8z4FSvXOnYLXP4Sef/PLDdoXY5byP
uOg3EKGMaHYA4sSpBOf4lChtH/qQLmAOzi1QH+/ggKf6GivLOSZ27588VR7XJmQPL0d25WpRzb6o
e++pdxzCZUTUPiNWPVfYvebvDdsWREfNnk8bezlWF2v5jkNy/rWOkkBRQ+YZj48IKfuFVrfpWKZW
8TRb3YcoZWh2q+zEtRk92oAW7vSl9IJDAWHnqFhS8zZR5f0ceuaWxBxOcvax5npeJm6FIWzN36Yg
9IBg1KhY+HX4bISUrGrwqcih8ZmJqzCeIfduXW7yvytr6Q89BWyXhwk188PoYEIR480gOUS1LNoi
VvQbJoe6jdKjdswB7AA9pjojX+IpxI9SKv2D626HQEHnU7x8zxxY8LfdIMo/oZdFJ9x06yNWovWN
vIt8bKDoLkDzCtCR5H4GGOSjE7Otu5RQZAfRVqfZxaaeVY68G0uffSxcWna7om247Fi1v/fGNsG5
pcX1VDGfjgFrp7m3rwLH4FSxRSAeqwhIME7L5aGyfYQjO6vDGEzUzw6X6k9CoQTGxr6/nb3Z2dFi
5e6VuMhnZOkVq/2YG424zzohdwKW3FnZ7qbzDCjAJcCjm0K77wL/ygjX4SIVrVtXwFZrXC2YkSe6
NofU2k08jPfAjrjeybS+5qAitrDq8LWxuktjYN91ceO5+cZ10mdT0al9yO1peZaSaM08tHQodtEo
7sI0CCWpAWlu5sqad5y4BmZ4g+9Yp0QK11S5V4tTKAhloj0ZslVvVhHaz0J2oDiXbh1+rFPEbS8t
vdduKexDgGuVnyoxGSX5+WNM1LtgAEJ87paZa8ic4UIVQnDPWcvgc2mqD0kPZ7y0DnqBXuvfkwmS
A+dD+0i358x1KLFu4cuFOz+ZX6Gnwzh36oZMJhXOB7GIKaYz6jFrq+BWiQRfl2Yc0JsoY7wBRivy
K7vsm1Ng9+FvopP3Fg7XGGgStuYgMfcSFX63WOyynaGyNhfhpFis9pAthT7JZUWbMu0qXySodljy
VmwPGU+SFGZf0Gl1wBtZ4X3kYnubLMJ84u8CSlEu9h8WFxbzQARPjA1eIeHs3CoLPPNNNkHu5M/K
jsSeSIE67rCzvGE5cvU2f7KwqO/LQbjHbgIv2ts1Dbp2iVVsJJI+hWDBgPQMlHgtK0h5rsNwW+Oy
yFccKwwtD7ZXe8B/6UuFw/Wtlf//Kqb/XRVTxDTz79cKX5n5+G/3/cfX7yH7582C8z9+6z82C+5f
oQh92oOJxtMY8U+bBf8vwBgsk/wwpDXQZUH4X4sF+dd33TDYdJaczEB8IUM76uw//8N1/rIDlPBI
srIVzOjh/9Fiwb38Uf+6WHAgZjgSJ/ZFg/YuDPl/WUM6ZA0wlgz7pRozYjp9mh2coc/u6MW0XzKh
ndcQk2MV92tQXeffs0jYUBUPKLR4anw3v2PIYvbpZuPzwGWUoQeBqSZh7pHQpMcxeyEDyeQDzCx8
mZKC1JRy3e1ieWijNmG/y8AUYGONdTZOdETYL2vRL9ZGNTO8S1U/p2vTYBEIvDs+G8XRpXf1LHnA
n/q0Hu9rIovMa4Fgdhu+5ziUR0Y6SKkHFDXmPFyj6xUX/Zn+9DE0D9GYMBcWuazaMzPQI1tz5sbp
e4aU2Vo/qe/JElf99ERAn3lz9WcH1eR7DoUkw0xKbwPzqXcZVQnjMbVizyK67n1Ps8jAUXSevqdc
3EFu/8B6U335PVG/Q4p5fMKgwnjcruvyyTOdmdkldVfvdMCdPv2eqvPLRW1r4dyr76C5MHmvlpj+
6CTQ7e1Cn+575Y7Oc8s5xV2MwZ1HoCCcV+C0JxyBpewy4eNPlp+UeEPp8yROqU2X9F26qb61gewi
E8iLYOB8awc01KIj0Fv67A9t/jZeRIbxIjcs9hDcUjiFBjEQXd4l38oE4buZJyVyxWWzwHrpImLw
qvDQ04JEQDV0xLq5uq9HSuxn+MCIIN63HrJepJGiABy+0XZjn60+LNGNKpfCl4uewh0lQwL3UFnU
CCmTxz3NFxcRRnA1d0lazsHZwjBD20n5a6x5tywNbNct1LoxXi+SDu7ddDOYC5+x4vse0fbj4lsA
Si9akN1eiN0XfSit6vDV/xaNnG8BKbtoSflFVaJA99NzWpC534rTQqEMLsv8YH8LUvqiTUlEKvUt
V0GiuBYXBQtLcfTW91V+k5LOJAli1uwAHiL81XPJx+lrW9XPqWc2JMMlqJSXENqRh32uqqih4N3x
91Swo8EqFuo8NERdgnDt6G+q0uF6TvDIgo99DIvZ3uWt43cHvyAerbwIaL4/vRFobmKbaBmMzTkU
8MmnoQz3YZuE3pG48fqBi3DMXik+yHKiplmARS+T2BAWxyINawcEa0iLrwQF2trOmxOuP0yLCq3+
J3muBdKYk+qWbHYwLdedSfGfZkxLc2yHrpft/VLC06Cf27kb+twJNkr28s1b0SsWdpOBlRySevRf
fdhP1q3wsejuWWlm454MEAZ2/7Jbj0tkdrGfDQMDtDd+0Ah8DRj8DY0szXLLvSkdobWHM/5EjKT1
E24av3nMwpleFC4VDtcH3l3hxg6qkqIscJBtnDPSYigwEU5UhdfoqLNcP9tFJU4YIdLuqcSUF+5y
S0fF7xlzHjfDduCDTY9wszGrUzGVZaMb+21R/q5m+gwoYE96tUE8QW5PBRu82LHXBohJaOGqaUYn
IZO/Vn/6qOgQb72ZIbRQ5XDinclaUuVwjcnR+Q9c+JrbphHiS1pL4x6B/lGKNnJB/8TM0oMXwPq+
TTKxsH/il/Z8x+4PaM3OD6x/K9mFEnc/zEUADrbqUmiQCkqxyKFzr04k8L0IMmibMlsz0NVGA6WF
GkmlHd8iU1uuEotf9JgLq6VsIHKyXn2bMMncTKVoXlsMcTWOodncjrNbkuvxwHD2Si07zqHU2hJo
noki6vmGAEF0nwB9yeOwyKJ9YcnlQSwjGReIoo/11GR+PGtBcL9s0vaUdDAVNqpanBMBufxK65ls
g9V3z07jeq+Q7ea903PNWZtInogOp7iYeUTW3OVs+3NJCdJ6FhE/lrJWCj07XMcDPWvRtaKMNW7Y
dxJibmuSJH6j7izdjh+2tyzv+ewQQssuXRLjRD93PyWPPC3z8NA5wfDcOgVNgDr3v+ibmJ+pnpr3
k2ieIo6lZTN3QTTssql9KkZ/YUm7ZuoMEIGTN3SC9OjUnbetB+Z53PAFJQ4+q80Y+0ee7cPqsqkf
KvmWsj3stuPQDFelNOGfCLPphh5TxN+EFqRC6/o9CGpIzK2w3flouyMQmQlpoHKr9kjaA1WhL+Zb
MXRkJbtWO8XewOvkcE2d36rNrWtS614Wu03qqGu6EVe1Hfq1/dFVM0GhZKl5dkE+9k/KHydMN6R/
iFeFhHKMrfN3QbvbwzQa76boyuiu6XHFXvL2v3g099drlA5vxUT+jNK7RZ3VUqZXNOKhanQglB8F
4vMjoG7+XcPOueNr0e/wUeyXkvjTjHDBXOdeTKToskpvE4mXMih+E+eufsgLaHlO2Ifc8tNr3uzV
XreL0FjZey0Ix/kFiGX1NdFCdQ/yJrzl5gJnLGrqn8apaGGJrBySectWiAROvyujlgY0J1i8rUNp
1YNN5AEJb4zMgzNaq3pqmAvOrt/27y7yYr1Lfe7zm6Tt6nA79+2EQCIH/Snp930nRDA9LBVGkBOS
S/mznVOc6QbuNh/Gwm8+gffoX4lXkT6AwcNufaAxr+BVLRCOpnQKniJGV0JjogrOKtTQXBPR8r/m
OxTIn8ZhZltBMJEKzxvyn0j3OJy0ePAL9n1iHjiZ+eE6L+z0qQfTGiNvzO+ut4qLGdWuYskPZp31
H6gNLSr1xL/bXjb+EbOeTtUs1PUs++As6GR/KFs0l80QmC6DmzEVP6qmaw5ZVw9XOZjvgy3ZkUc9
OaeN0+fVa+FUhA0jiRON7TjGiTiA/JRtpoxfxMEJ7qUv6qHYK7YPH12EKLnrFs985MZKfulhgfQ8
DFOT8olli3KRh7Ly3rFAyvCDp4HR5bcT6qhVU2zqAIBqV4brIxfTbEuzCd2Qfh4SVAA8tPJmtZL0
4EZF+x7BHOLzBpGGJOWKmzMpJ2yNolNvDVV1aZybvvkoyfZe+SStPrxxHHYTgBXMM76VXKVt5wgW
PaLEFWOyHeTUlR0k7RivOky7X6vdsiomTS9u80xM7EfHVjKVmoWRXbEHjUa+tr5vxW0bkjpELckx
XHSAfXYujPl7Tn2zJW4HRYrLDoEOvOnpj8SpLucOUB9/cKMpxoRH5L8nxF3SaVA0dewtpnsPWcNu
09CK1jvSJMLf0ok4fmjdUvWHHtLGdVeWd17u9v4mmGunjDPj2xcPdLDc0O9AUf1A1d2PdNXRc0QF
UxgzCay3uclsspZLM20XzEA/7UhM2VO5jNE9W1WPtkTU+i/N3RKgA87gZD/wZMZnagQ1hxBCsJnq
EMiARytFGWQk6VJes6OdI0kIrX0SN04fPJApsAhG0sbwJHnqbJVMxxcUjfzJwztwP5uUe1smuuGh
QgmZ9kBSxcCVxCJzEusJAw90Kvk0ySin3xOj0Qbgj7lDOiFwmC7eY6c4qI8kxyl3zom278QkrC9O
vGLP81nuWVcVv4laqC1XIfEjWqKWyj/bko82kbv3di0CSqQybMyyc8n/zEZH50y2wVsZTOt9bffW
ZxvWBX6orCd7Oej6CkRX8IewS66uqTNpyQANov7y/EW/rDNLT2zn01Wg2K1t/SCzC4IbU9HsZdab
i5DKKXTsuloeYYxZP2RKAJ02UUR3W4MWqLMer7zJbegqQnk7fK098RC3qs6Qm+Ys9qvJvK4hcTw6
SpFKAxN0wTarc6JFTquu8eWAwgH61O/mJs2vcLXYJ6oAfy42jR4JBVPbNTcjX4gLcqa1L8OUVOcl
88JT3itOHj/1H6D9a6Rglz7c3MzETi66m2dlL5inw43fu4SkdTtt3CH60xLYG6TXnxaILbuOZNre
tzLa5jCPQFA0ye/EUsMdjaycfyZiX98vTIfURh7amq6cmSuCv3Wxwt6mUdveLwCiT12hSBgbqzk6
w1xedWkw/pqhkD0ElgGTk0xcjeBEtM8+z769DGfaPaoopQO8GWChZI95w9E8jHyhZg0SnuDonMHU
JldKUP2iIog0Swo8AkMIT2oLMMWcz7+YHvTJacOSHASSF+G2WVM+2tjzrpir8EJnCN+LDv0NNIbU
55k3CJWopr/qO1dzWQQhEw3l9LGG3deqLO5WlZ9cHqdMYyoj3S9pwqKlwV0PjEDpHnAvU21uPPuG
9GeD6Ul4cddYOO1SmoNziFoPxHBMGHe0XVzJrtTXtsrUyViqg8sgepsYoqARhiTrtdcmz7ztH6Sf
Xk3LSJps9u/9AMhrKCocO5hs8SnN0YYfJ0utMgUE261FdpNZsJjjgs3HS+st2audyihm+pQjD9ju
h7T18pErIuNYEtAfbamLG0Po5ojZw6edEbjlwV4Gn+OtWNY33PB3+NYpHSVgfUgGfRwdj1KpZqRp
waZmgsR5D/KuFOLnYNrpU63DTU3x1xWSIvgRx2ZVmeM1+HSjxP5MuW7EeABaFk8mvOGiBywa1vst
XTrjU53xd3ugMtAO3XHfVSmIZL+3xKlea/e2lcH8TGfFtDUDVL4NUr1+o2pXnDUsjV1TY0PSxhs+
wyYHhRMFy5WIkvkpSQWpjVDb+9kPebpJiY5sORITTRfRI01X9LSdeswSO24j9xXvxm7HogfbUouS
SVq8E6CZyrEBsu0GxCtnB+VUMrUxDVvs3DVpVYI85C3+BFWig+cgBZ0aO27TMJloahQ0T5Ov3rVm
ilqrmpjFmjfvOBdZk4+eWyWbwGKJcs8KkuhdPrVcv8v6vi08993F233nFpXzNRRUcV+64OqCfLvj
nUamm70kb2WT5l3ylxIJF85IiOkGCMPQNETO0WVZk2mFPb5bf06ZEqcABei0jIPLvLB4zb1TVq6E
rkenSiosBxLNyvbHnxYJ9wpvWR3rRltPzmBIks2TH/N8UU+sQfWHC76fBiinProif2d3lF15w6Ab
qDhpubVndBbmuoqYb9KK5y4w+jg0q+fepIvBw+k1fdHv3IHWvIOmEMjaU5lZQAaY6yZ8oaPItQ+E
myKPaEx1uTKm1/Os9jDHC14ITLTrhqjWOpBhjOw/Cs/obbj6yau91EHAAtlLYPzQePWTtVd/RsFp
2j1sQg/hXS3VmU21B+4l0etTo51JXoOm0MNVmy3lsqVPot7lszXHBlXioD3a4uqOlHvH+EbeyCbq
btbcphwXQvsNQ2f/HjU8sYCAscEqSeJCrPKsZxUm4bUl1yHmCslOemyndz5yeX/LkS+ByLEbu3MS
z/9VFWP4ijJjbyyeR9ykFbAQMva3IlLdL79PKfnKo5QW6G509iyuqi+WyFZy7EA+RcgPfdmTM/UW
tJ2o7gU3PgSDjadc2sWkmoWz7XOqzIoSiAZj4ZiiR1TdgLtzAXaz5VxnU6VUOovYG+hXvqoyMqKb
nGQZ12FaUS9J7Fp7x4FJrNiTfQyJFAaTve1LoYPY79X406Pig6vy0ELzyIeqeqYrkvV+gmJ51zC+
8F9rWnbirOaNueE5XcpzJ2r/I7UGSiDGLKXmYCZe4Fg8okwgCODDbFnOc6TkZ1k56lXWTvhzlaza
2aVk1n0bVp6JB58gWzx7g9mHIIvY87LoOXETp0RjVWUVJ2YcGO/IsnaxKrQilU39wrvfGXWgF17e
VklDc7fb1HDsdDAGW+h/4pdE/7C2hVuVVzg1SmLJ3Hl+YtYb+oMjx+6q6KR3XxNBOFY1qxvewV71
2FhVd5wTjw6+rGf2iIF4kvV2etlcU4KGy2Toaj4ktVf6ajfVLZ1jiVtbE8ZindTqhDE0oQundopD
Sb8KdoAqWd4myYDFdxIOZPADNvByXCK+6wDHMG5ovZLsjwwCGpzL5GOsMuc5DHCL7XwdSu4JZepd
yWGiszgVU/HhDuOKbpEvlrM3oMysuJ583Z+jYFxfqdpk6OLtKcNtSaONIGNlL+nPPNfDoW5ceUYQ
CfI97dnNAbW2+mq62r1pIsN2uypHDzz+QO7yLofi8tJFonjtZpuCp9GAwMQOELYyLskFGt5iIxQ1
8kzNWRuIh4QKw45N0pRGzzQeMc1jMrBpgXSKz8TMGh3EdTv3mnMix4dkO4o3aClq5xQuXd+Qq48m
72qup3HF9r4Ev3ox9j+ooaDxqiRaVW9wOCII5Dowcco6HL9Jawj3l1j9ik3bOl76sQR5cLW4PVop
bovwtmDFTmki5ycHdpF2l+4fy1u3ZYPfYCsajS2iAoGDdTIbWcRP+aRui7pasNKbcnmTgCO3a9CN
b3ySeve6JyZ0SFU6jNesGYli453xoi2bpvQLUmOR7SEvFReyBHvDmMcS58rSLFX9g7oB/7xG7epu
7BG6K4wfC/SchdMcfBFUMsslOsDS2DbXprEAbjJFWinx/qVLqYNqq2LnQjd8uJinFFaC/87emSzH
jWRr+lXKeo80OGYsetERQESQDFIkRTEpbWCiJGIGHPPw9P15ZN5qKagiq3pxV3dRZqkSRUzux8/w
D03VUjL5XdBgWzeEKHhF19OM5MW27REYQmkekiqwRdpfuY6f9IaoiuUBQIadVk/6cFwmu2q2mqLb
ANKU9NGQI6KZ1LkOcWBNfO+mW3uy+4KTjRLMQfYHPCz8Ag99BEQmPWyDQAnFNIuWmhuOtbmLrrsB
5eVdUYqXMde8+9ZzBZ3HzHGAK9XAw5kmw6q1AY8gpYKXchV2hE1m9n2j3cWUGt6jka5LGOMTSAGT
geD2JjGii4Gta/qCptXypSAhs9HkAUJIF9eqeMc2KNrJTe/zwlsOrscAYce40n2U6SCvkLmPH7My
URNslCxvi6Z4gn4dhXXquvlFxiESRsgJbOKmH6NgmBGZZKCjfa9TuTxk4EK1IKkRLtq4hN3lCuss
yJ8z0rgw/CAYQpBTvWw0Vr+RzLXPeuaVn1Z9bpGuk2gLU6wlWM4ybNr2tXqiPhrMjXmCPSUAoIRC
QtG1MFE2jZsrWjoWqDTERjp9MQaATrXJuN+d1oPJwr3vm0neRyss1OQEvkoUDqs9QbIg2PYPOe65
81XSgNlaT/CtdVJQrlLr6ESJE8QrOsG9vBP0KznBwCJASWi2nuBh66qgYvIEG+tOEDK6mR4ScQpZ
hp7BR3jQUGRnsXyF1R+aCocmdWx3gMUCTmMgA7lcIdbIyWbQa3mWOB+B4NK0OMHb0taJH1oYmw/k
ojGuxSconH6CxQGrb/50XL1+QbeFXNRs6QNsvU4vfwDAUD7DCmdXOTPN/mZIwQ8pHB7+LEDysPwC
nvc/89l/x0nb9YUQFvYS/5r49X+q71/Lr9U/8NH+x036rX7+2v7joiv4Y/fzuPafv+lvvw7zDx+t
fYSETTIuSInw//6igvnGH4aOqrmr9PFd+zTK/XtiK8w/+H/UWNayLBdmLcPcvye2zh8A1/EvI5DY
UH35vf/RxPZsXqvYX67OnQnuDFKT4pz9PK+FVA+fKAVtk0ylucFa+7mSWPGYLmT4hCnErmbOgFAz
erR+/lyLDjEdnOq3DUzfJa2pcjwMCSPy+m00pY8jLmLvMVsVb/knrpq6RQbTdIaQVoBG6p/dIiNR
G4WiuN17JZwR1DQMTLMaIHiJfxxRTWTce+N06AfGWDflaCm+ww4Wv78BC+IBrwpwmHqHP1Fr6URI
b7LQuIhiZVi2zuNWioKIlkZh0kgD8dIoQvCyv4TdMCAHzH38tNBu/3rYf1QDFVNa9d3//l9n5N7T
K3DQyBMYNzg6xMFf76CzaLwVoBb3kHQYGwv3YUjoEzbVX6TPf2mzfm799PeFHC4Djd0HNPvrhZyV
EnpZ6mZf1SOjrLj3d24vn2hV+zuypnS7UChtG6czN+OEEBpSj1DqZ+MOsEiFPZanER7N6Cumj5Oy
GdXvTVSkt2pf7BWxBj5Dvezb0spDTZIyYhXqhrYjkW4ZRoA+2ATvOJpu6UkXrD9e5NI4n9EduNDb
zkOgo4ku4wonFc2Qy77DVO96iT7RfGC1livDFc/eWfOEmmuXvwhzzcNuLJ4rjU57gULx6vk/oAfd
Mzn88+0vdMb858WxJfAy1oVjgdj21Bf8aY24K4wiWCxyb5u4OqXz8jmLogDphx4HQgP95CT2Ny7z
693b1zXU6v91d1jY3jsu/itQQwkjv164lL4rO/Sk9tANi5CeWHbBbLc/GIAigphiN0jdddzWrWFf
lQsbuupQ53Lx3oTAPhvoNcW7wesg4IF33kAJwq8wcgH0AsDYF1mEHxQ69WCYtOo9iwfjjIXKS4Pk
6ilGuA7GFWr9r/cOZ8GixZkUe9xYqqCBuXgVJ9CzzdGHcj/UYe72xb6P+vJGzt4FtMqLKY8vB8QZ
NxHq3n8FIGveoZnqoFax8ToSDV/joZk3mBunoN86m+u3t9/5629toVhkODY6C9DafU6Nn791b0Bs
aoECwwIFw41WCxeGA/fXi24dCe90QOUSVR/jvf35+mM7hmX42NKgBG2f0Dc/rbLBwFF9AMaxjyAk
bEeUkFBB6bvg7ec7Y6SfPotpCN/z8FQCQn4mJFEVkk5HUxT7ZHGrPdUE5NMoeX77Ilgh/eZhGDgb
9KSE5XvG2deHXIBeZTYWjNyKl8iNgBE7nY+kd2VSxFhscl+bOFvGHr6KWHMwtcWLiK31DoEbmJ4D
FB7FHBWMALdljyIsJqL6oehY5IjvoyWnY3NvVt6D5mgLiqTuDcOg9iLFWhtZ8gHMqij8nQb9ki4D
BiaI69BbJL7h1gFQnDkfGTM/BvRaHHX0Y/AaAg7sR/x7q/Go/WG7buAFeRt6pjCIlDY7vS1/h8Bc
tUl8ae0Mo3uce6+joTPBie2z53JNn+3MvAMoHV1GksaoZWYvrTHUh27AC0H3q4M2+zoKerq/K+r0
pY0jRCWAAAP0xMuQvJsFJ1jfVdyhUSSLZxhuM0Ss+FOzyhWioP+QsDi2Wp9z3+ZdlfroIGD2E+IW
j0oju31S0RsQUfcnpABIXABmEEmosD+wuFjhZ9ZXoS+EZYMmfzGlzx0tw8BsGgOR/QKGm2F/qVqE
JOOhNO4R6yd5SFcO4tXRQrfIXhCJQzQk7j2U1LjfuO/vWyP/AWcMaw2zOMYTqvWjR+CeBtmFoAEE
oAz8mctWe3J12QFXZkLByMQLAK5F2wFUx45YVu1zO302LT6H3eAgoXWcwMVCw7W0yiNU5Y+Z8B+a
roQFOrR9gIN8sif5MTlY6A0WJp+m6tp7J6Utidz3BxKMPfTG51bv2otugMCqMdIJ/ZmvWYLO3KIq
hl174eyapnhB2dzY0C65ona6Wsv8pXArfz+jxhXEFg/aTSV1snmNuhA+n9WIabXu3uRRbQAq4QyA
apkHhqq+I8k6B0Kj4a9KfpUDk90uY/6ixRorli+7uPEL9GL+Sm/sxzFHU66K0QM1rLIL5ih+oTPN
IkiI1no6eYGW1McZlcJNknNSF2v5DPCigPoj4DCPmvexM4odTfhnTB9xe1h02vyR+6D3Bc9Ienp0
soHcSn0YMoObzmnh7woOj9PaXSaWjS59+kIRim8ySZ+9iJzRjs07TJn8fb8Uz56OC27OChc9W+O0
cNuV+46qecf8D4R76ezpTj1In0QmafT8ry1QssKEMO86tJoC9LRYkTA+r6tZKYmnKtvQ+H11Kc2N
l7CCTMHn73S2ixyAUxnGmBwnSIahmDArkB6Ltu7T59ONc7tkMUO10rTmTPN9ntuwh+7PwZ/83dDr
xGs5s9XcRKJojDFrOvLt3MXPwxUnHgHomamegWoNGJ5tNo/HeqrjbZZH2W7uowo6QvGidSpguTb/
hudg6eZ/feBSt++MonmqJfvKmbMX2Dv+BrX751O4GNz8pccLBN8XIkGVxVygQ7sJApm/lQ6T/Vb0
HYgGXiLFAPkQxeqWLNndjLbA+cTIjgVjpCBviEoEKsRkV/lkG/XxdDqh40nXAv+ZnS2s6BK42Mui
R9Et2IldSZK0TZ3VCtuuQg0XYyLi6feKNt7GNFi56E93m65LP9EyJ+Rp/N6RWJs7NS9ktvcINT/3
5FcqnC3o32O54tycgtJgE17oVT9lM/eW0ro0amc9NAUoA1evUItmq2AE8LxoilhqtvTjRj7uqZpI
VMLipKaGrTWLtXZvTk9Iy/VFbQm6THfqKADXetdLbuz0DaThY0ChTcitMjXOpyN8GHsrKrVsAF3A
VbIx8RHtEygKpLna7CWXcRECQ82DVmcxniKdZxFMaLo+1ItNRMXUJiSaTB86GrYAg9i/GTsznFC+
DdDv0uBRYKvXq69DMwp8wFozq61otmXsw1mu8+UpEqezSsScuGD453Fm4ASG0L734BaywYchhnPT
rt6865jLkMXwAQY6Obu0HtYd/aj0pvb1nCGc5PjpiAisYX69OlfMnJvqVPKcO/adQFcXvMOyR+2X
jbjwItUKwzaVBFmSphNpaDbzqaaaRdf6BJ5CsqxKZI8xXuLTmD4Jhfq6XdYyl2CHuwlRnyqo2jcx
v7AZqQpO8bdQ0RE53oopgDA3GkPVQ5N1fajOuNbnAnHCqrYHNpC75kdoP+AvGFxtMyny4JQOD2lW
hMPU5tdaVCyfdAjVB7dkd5vIbG70OX8+rZWqL58zL3nBE/YB7ceFA6NtNiDJ9ECdNpFPXMx7tkDU
9vn17Dp54GiOzpSoQNqhZ+JuGwj8D1jO7Ri4I5jotOnNhKoHCg4qP0dujdlpcihkzYG39M0NUbK5
Sq2kR06wYsIDDxLlomQOsJD1dzDuvLCu/SjIGtqNdTehsg+STj+glxw/J+4M8sMUVrobBZSD3ku7
ve/SeUtndJGb+imCt7Wbqay+aX6+fjSBZl4hHzgHsew/Zvgh7KlzoBpGQjxBzkw3K/bxZMRmGkAK
iwIT6vKBCeTOXimTxhrQF4TRsb5o7cS9FUPZK5E3cIWTwuAtTX3hqQIuT8iTm7W9MQUCp7TtxSXS
ps+Dhg9l5kJMpC9vbo0JCHc+6esVxi46yGmCvSrzalfmQSJQ4Od473a2PSUHXyubm9Qu8gABf3Ap
dcFEHxbutqNVvZkLOMejpFeelIwmAEqi9Gi0P7KVhK0f0WERDS5kOoSn0HCti95vngplLeUPct2M
mPVcj3hHQaw0u70UbbaF2RpxefpvgIGiwBIDv1vBI1Mhhl072JcFE6y4iKcfed9CkWi8KJhQg2Q6
6nyTLhP2ePnGVIIqUiQELaTF0Tml7a81mMKxGpg75lWK+oQ+biKrRm8JU3mYZljeaBnypSbgpFAR
ZEmeb7UJBixNaI6jYRcDjQ69mG8aw0HHOiatib/WOH1CRPGydQpvA/tREsq1H9Jh8UHpzUMDlCqN
fe2r3RN1s4bRab9ad0hhYiHU6sdWM/OgAufN0HvomJEJ7dCkCMh0MyxjT1U+K67gG30lLKVD+iLm
2t8lCuEhIiJNXSXLJ7O3GvWFEZwpOIEs9HVeJia2SFN6xWPVDBZqCfrTaBAqNNE9gT4npcqbFkye
bxHe0EZmEN9jfEISnMDd2U05GZNODYeuPFBJOuXsb0vLj6bOORcTHHSB2RRalyiryZZ/pSp6hoWE
A5NtCsMbiTld3DERBL9Qpfm2LVm3tVqiFMx7a5qe/REL07wa79AExA2HuSEqjUDKVo4CdZ+jp98J
ug/7TknmRpzWuOxkz4NInnPUiXBeIUe29btuBU/ZI3e2nZJuvhQC3cJUd4dAuggHFdNRLuILBWSz
00fAYp1utJ/Qif4MTfIm7t19Yyz+JXA9fB9QLLjOJu7GI6vaIOhKdq3CKfKo63U+cOJBspG7yfYe
kL9/lkt5JMGYb1d3hs/XmNeyJa/RhM+gLXWoG70UesGEwOxcfvTRXxmNBLFeo+BZaR7fWFOW3Oqt
kJ9TnXePMUUfity9KCxWmCxYDQNQZBIs3mmJU0KQWK4HvqLCRk1Lp4cSIDEDK5aboZpXabwwycrR
gvOIa1FHnpM3yXyjoR48bBxfBemSamUcJbl31688LDmmsY6MIdMMPGhbH9AX3Uf60F0IP3uptOQl
5rRvW84huNI3scl9nk70fqYIU+lOo9YqVNL5JrJsqjxyAoprI8zMRQs1bnhjqTOzWmr0VlTVss40
iFzHxu0jbp/qkqNnnIbpAwOpemPYOh8bIsa+Z1h3udCZVHSK+UPu9Pl9MwCQK3URajFOfrMLXrig
ogc1wZqE8lod09EkjbIW2LBYtB5jUFSAX1nD4JPWLyXSkd/xsfC3dC1GOiCDvfWx5cFtkNXkL0wu
iwl1orQtX8CP6s9lNFbHglPvtPqpN2FeZOklxeoLTQieqnDuPWCSjm/cgU6m1Is4uTKp/VCNKtta
m8MQ++O1jSbvZsnVGRizPofaQHidHIqgEMu7Fgwqh5kvtwkqkltDT26wPvJA4Zl5WLoIkzLlvtRA
lxJx5dVirGtooX0Bzt8jX7VIsFLN+AAPEIcRC70aFCFE4Cd0pVjtHHEDn2isrLvT2evP7NPEih7e
LvxVQ+qsYYXRrStwBUCSHFL/r92TwRiAFdVTvrfUa1IlFRAOkoxuViRBEGEx6+/tS9q/62g4ShpT
4DivI0fz6zXHDAxAnC35HpwUtb9Jjxjw4FMj6UMC9F93K/quvDgWVr8W6y4xyoHoJh/tBrqSfNC9
VBA2qK1VZjO4uhaig/GQj/EtugjrFo68djAKhAaTSce1YRpvHeZPAYqD5Nx9jGYMR++pLIPf8h0p
luTFmXFisnvnTjBUDiatF0fDWeZLR87lkXE3OeSo8mCXsgtwR0qJlhuU9DbpnqaLv+o+UDbe/eAB
s4jaq6prfLR0VOKZpIiEUWYHduxFF7kQ83/elWcIYTKbQGycRoR51gTL0HpHv8TGBqmjjPXcKbpE
rUoDp0WeV+b2Y3qK9crjMR/Y4QLtnHc+62/6cNhU0NhDdoDxzXn7EHfaxk6NfNhnLsAMQDrJAQw6
B5+DZwLGpAAbnFHfjkVqvtMhE7/pXNIxUAbbJjGK9tWvC4pgInA88Ye914APtDlHArwdxX06OWVg
rVJ+GfQsCiN9Rb7Gzm7rsRw/+tLYL+Ysnt5e3epaZxuK/qgNnQelJUHi/eu9mFWvU25i2QMX3QuL
BrZJE/Nfoqgf5q4dgU5rExKXLV6v8Vge3r76b7YWcwJuAOf30yjr16uXPKHZV1q/b7B8CXIaOtuK
guKd5faboEGXGZqE7dH3fDWm4jTF35xcYr8KRDUGjM0C/HO+aEt3gwje56Vnkv/2c53rcqouqG8C
J/Tob8MMO7dwB3AQk5aU/T5Os+4q6mmYp73VXrA/aeVM3kPC8bmROt0zw4mfy7nAC2UWaHTEDdo/
Y/p9LR7fvidFnjz/0swRHVtn5dEEPgudElGn1NclCz7PvtTSXn78lfzmGTke+lPvGIafa8ryCmyY
gC4mMZihq0Hkr992MFzNiaq823voBLWG4QeVBnS0BpmAwh0HsBidr1aRfZL4rxa6+6lNEfYa0+l6
MPLvvadEA5G/uH77Laip7NlrsG2m4TZLnX3mnEYiP3XBTcBgS+zGQHz8kT5NQfLsNOx7qG4cmYZx
ge/QMaFJ9qfZS4Rcaj6RlpS0dLX6SbQzjSnyuE0hDbS4a+W36Zg3uNqBlsyyb053sHsdfJ1FCtK7
F2Zn3sEAeBniRCLZNGSh1sfAZ+nUuGsMdBJxjkJNHXOkEWGUKcvTssft2VS1tQ49H9RWCfMGC5ZR
tbLU2O50ymSr3l68/W7OlYz5ZGqSjNauiaYxjvJnw1JfjHNPYYiXXkS5sNhwtlz47Jtigr0gXWVl
BAid1kEJRGYEGKcek9YqcG9YW4uHqksccezAmM3RFhi00NaZEo0qb16hLODXEq/XtCRwrPTohMbl
u6e1eD3SclFNNfCMt9EgAJZ2tuzGnqDbkmySlAKdxL00oKeGRIXbPg2ILaCXVx6x5m4RsHIbYDVY
rk7oYb79Kl/PXKFVIiFsGIpV7Vpnb7LMVlMC6Gz2sFwvUZqja8NKQGfZeedCxusQyuhQeD5+Mrpr
uOeRhikIZLUCmFNU0RVELmQjFoSzG6RPXooVHREkt1i8qrvczEONVAfAMAN+0TYqsduZZAJ6OX7G
h9U4uiX1Xk4JyPvNw1rVjBXFO/3tI2Q3GqcFbTgNWc/w7bf1u4/GAI8BqO0SNV5NjisqV0PAVtsn
XYmlY4G4YVvNclt2ZJ1zOWPlMA3fVb205LSf8MF9WUrvnYj1OkC6wCKYJ5qGab0+JkBld64UQu51
q/5hosO45TVwsaI1tlhCvHM14/UEy3VN+PTMfU0BF//85MVRwtMdQzK/nOJdLnFfUGNJnIjirS9i
mwYuCfWqWCoIdscfcPZ5qlHYvHbQFQWqGD9LTyzXhdWsh5HCG+w0EuFWSWWvRYjkZeb04e3P9Poc
5Y5tNSh2HSL6OZCgtWe37Ga2FuyGdF93kOM0qHfhoFM/0coGE6gX7wwtf5N9czVWhO6TLtr2+U7C
Hd6b6saAo5HR2Gxq06IQn40jOr1oopY9/dS4KqloscyjPXXlmzQqVc+QfrsWlkaNmHBFCyFiUIRd
x4g/s22KS1orYteQWkqTEhNH+Tww7f7JWKkmTj2RSlA4KUFysLIqmqU2/Vo1frGMIb3Lqai2QM0S
XBhdC+9RxNHTyPxUNAaukBpDPQkhEdmZUu4SV2XW0eTvbTWhxLn9bp7ok5xmG3VhYcBQ+N9UJeyk
PZebkYYT0RdTg04A0H3arYCB/3/ChgOOW/BykY0+NxuQ3pomLbZ/+3jpk1s4OzQFqCV2BqRQ/D9k
zRlIkZv6xjNtc7rZNh8apXNIh1DJwspB6dhd6BGdYn1pTIxGl1TSM+2kHfS98fk02rSk8MH8lO0l
7HrzBi7Qe/Pm1wmsR3wleQVxolQtzuJ9G1uMYFu321cuh/GAqZNyAGFLWMl4Fbd+ufW9tfxseZEb
QBDP3zkzrdfx1zMs6C5gXsAaiXMIhe/NOT4fFS69BVO02mhnKAf0+72CTriJm9BjJe1ym5pJfgEK
WA+QmKKrAJyToMx/2Tn+RIPuYtG5skw5u5gouQyAnMX6oosBDcz6SeuoAE/zB1obmCfTqYZbnERJ
+2RLNQ2wabJnNCX3eql6fLNq564yvWubyXrUC/Rzdf/YjpBibGe1d6AO6drH/gv/Y+hRaPoPC8Wm
feUBsMldxo1vR47fZBaeQfaNAatvcSo76i3+lHUh3IV5o2JaNQwpTgOC0lIjYcFESEK+DNe+QN0z
Xy8wAdQ3a0rGgN8RwwOJ5ChjmFUfAE61KNtyWt8VKr41zgPeEXBhe/m5YqKPNBmzCFcvl/3bd/86
7nmGQ0bBvtepGc9rpKGHGFbSeNlrnrUXEfNFFSryhXbkqRtVROU7Ue9V8uyypshPKcqwduFgV7f0
0/tKBAjXNqfPQWsbrW7Zoy2mJvenWUx3+rwDQyE0hhWSA9AItCPmnH3jwQKdh7Bt2jy0AbNsgGq8
FzzOD8rTzdnktew3hRpSf//TzUEKz2DwVPk+TcAR9C33gCgcUwC+U6Heytuv/zeXU1scpJIpKCZe
HTu5RA4Nt7n9ZKtV65bHRSOhsjrWDrXje/0e77xCcIlxRBQQnQDZBJXjr4+XIFHorMgq7JMksXE7
HC1iISZFs+XvGDX5mBTnZCRpBb/BJA1Fv3PCxlFo1Y1VW+6fk1X6t9mIGas5fOgcb4ZU0wPpnpBT
mtijAa2O7qrwZLVHDNTZyL5Kj5WZ+aBVsNRJ177aQaOmGT+2yj9Lu0tph19kQyV2dYYzrlYbeLB7
njxQw1jJVqvTKbAwmttCpIb8FE2ofuVoN8UNHnowBy/BcmhMVPIPsJysLWWbuXcNk3cIa/roNFoG
Wj2PP1TUybt11MagqDwvGHCOxD9KexYKbSemZrhbSNRQxIwyXG2p1JBGHmkb2gYdQThm6JREDH7z
0rwEoGqDA8v9LHDKptpV0kI7Imvhq5eIZ9Cyisy96TbewU+5B01GMf3djxB1PsRJagQa3eErz9FW
ejGr+DJMUPd6N7ff2WjmeaLuGh5JmAGIlqikU6//+rHR2Gh9reCUB0HhIZvMHjMLUCNIMTLZJpfK
jFL/IBto55GcLERbFyuEX8UHrHEX9doeum+GGcjGbV24/0XyrTAyE45O48BTmtCIYQGFi+ZBgyRA
Bhb+hDuGCNZWdSV2nrlqyCJP1tFXvz6r+w99YjzYLmiTaXZAktjIKwxtiTJ91nnvdH/ODy9gf2wo
djB5DIFGP1vqRE6hWMreLmnXfZssG1pE7+ze8+B5uoQLwtD2dUfY+tkLpgqzaQQoZ8o5gxg/0guF
jkiZIaF3dJiq8W6096qi86SAixI7LZIb6gnCxlmEQlvFyWAyu7umhu7I8Kvd4knWMHbLURA1Gelp
pt1d1K0ebS1sWd5pa4nz3B4ii0qQcZ+jzWnScfl1VS1NiVhBWeOp6UjYGDOigNh4rwES6VwQHuqF
9HtvT7R7oO2Q71EUHj+9HTVPCLif+z2ne6BfbVDLAPpVWl8/R2m2TesaLYrImZNrwbg03aFEMZVC
XO/WDeIu/haD1O7rrK/RDS/SukGEKAqq3vA+arm7BsnottsOy4LdUK7ek94ZvEr0D4M+wZc9T9r7
CSG4CxvVgAvMr91jA9Ph6MqpeTTwFVZME9SJsGO9Nd0YPdRRK95JvmyDZ/jlGUlgLcdBQsqki8zZ
/OszLmnvWA1H6G5gVx0n9GB3uoyRORzr8fL0EMi5FrcQb9wjbs9iy+AxQrsV0Y4CChLaTNYa4KXW
bs0kig9+nHhoJGca+1rvUNk3XiRYjIM2OkDIPNjXaWzeoYFlhrJNRyQKk+5QNA6+APbq7Z3ZHZlq
d6FmZxloDgzqC0QFQfjUasZeabtSGmvQRvYmlglMeHgoNzP/ciedEYhFEt8vmq1tnWgqbpdVPq4t
Xt1tMlzaiIFvVwtSTdwk47WRuv2ThnvB20vGfHXS8jrpiIOpdGkFm+e1lvT9KF2pm3boqdM7GbR2
62bjMY2nj2VpRVtzsMRu7QXsFmeJtgYdr22G9fsh92DLYLWFnBTz5W3hs82yakyuUMHSvzYLFqv6
6q9X/BbnOCpBmVmzIPDiCImaVeLsc31U5nD+FVWevkUoMWK60Vm7xkCStmyNdqs59eNQLMMOqtdD
SUM6yNf2P85sVEEkcHfGKABz0fPMZsGIhUEbL2As7Bcg896t+uDtgNLoJOLxnV6k+yr8KpE7E5gV
7UjU8M4RueVAw0UfesIEmKAgY5j6BDoquZJrJbb6Cv3M1KPsBgJfcmV4Lbu2JYcQk0BzZmxIQz0s
VJhP/Tn60RFy2XWEMMVOAFWZncslzuqgWVicYwZuk5/dShKbAMJxtG0zYqAxsSTJPV/qrlnvjBpE
mmjW8YdAMfaAsLVgFjVXx6zTnRBmZbxLwHV/mnC8vmdqHQUC5tidTNMV80zABmia0qdx1iaE6zpe
g0jyLxgr3vWQPA5+vrD8UVW+Lp0Kj1coAteTTmzpZJ6j28HtMINTdovl+MlGwyvoRmKlloxeicyM
m+1wUmcp9VqGO3utw6Wt9C9mpPw4R8FMNklqbecrufxujLVdw4vcJK5wwoSGBmkUTbL1naPtN9uF
RUJDQYGqVaj/Nfp0jlPkZQy000PviI3A+2ulTYSt4XihIZi9U0VZr85SS9AR4jxBSorjRZyFOwyO
FofnsDF9JrX0YNB8MWbcjUmpCFDd4BnhUHsI9kNuRAWg1ICJNcmVyFBBWSyUTbIEznhZ1OUnHOcA
H6UcCugt4hTg2Rkes5MkbDq8/BboJvqLRLAFFt5WpF6G/YsncHRQ5h+JAOlifZxG88nSRLFZfPdj
lKTfqcRREGOUeQV31D3EQIqu4yr1bnuqnTApvCb0x4JmUYWKaYln6N6hc7W3GEjvGJsThkcuOfuF
+U6H8fWnYsQHIp0Ui0LdPq/SnRy6m4YIMGTLkgREcj1gc/4FmCPvkKz4Vb4dSsXrxJKyDa86Kl5g
6nh9nqUgHvA2pMljaweOyUSqGWSoEJ5zhJ6LROGqJ1czrsBhjPyLrIf20KKgHTh5Y4Z1yet1p4pR
wORGW7RCMnR7Oaj0kV2i11YLKEH0e9nwKKlTo2bVEa7tSh3uNs4tuLwWt3ZVf13Uh4rhmIK4Zr86
ovgKfrEJMwdUaIYQVxDTm3yoPQ671fGui1EZu3fmS4M2U7BONibJxVd8appQQ1tjt3jRekVfywgx
JKKxUrcPHWpGcNmJ/KejVeakWq0XJ08gyszQLwHcC0C+YEQIRD4SFPuE3YsKQaHjmWf1+9pRp2mJ
O24syUtyuLnboUT7QFdh7iTy3JbD8lytrCDcRpkKNSzQHOPbA6h4zp6chd3lsnlMcV/Y8d6QI2u5
Iem6SP5XnPW+ljAFWBrcpU5/WxAqUJfRdq0LP3uDiNYQDAb66jNz/s2iTt0sMboLzBBc4gyRNhUT
+UA/r7zEubtIet27Fg3T9KHgj34fe4fOJbhVCT+ix2QQVeT3QVcD/gbzjdh63LU3qQBFhPVxzc7j
MTVbZDejtq5oY4kuhBns7OEo+RdIL/LuCtvbF6vzyVncb1hZC8Q1LOOCwDYe4dSYIcGfVWwv3h7q
KClLShp9ipS+w+sDacoVkN0McPbI0CPg/Se+2VO08zlOq/2/TZdXXehbzSgkxfIXM7q/Lxx87b/+
8ofwRMa8G360y/2Pbij6//KxUz/57/7lP378O5ROodOTPynU/mtO5wN6EsOvRn7/75/9TeA0/lCu
oCr4nAb+rv1PAqf4g2qI7gLbxSHpUJXnf0nuWn/YKJgTPajKPAc/zn8SOA3jD5TriWOkDYZijP1H
krscGWcJtKKQwk0kRXaYj/v6WZEgqxxZIEsMByuylu2QI9ypTd6hHEvEHPz5icIi3oxzUmztDmDw
Wvc/ZsP4k+bDU+kW+n3UENLtZvreK3uunHwu7LHhCTRNIILaN9VH1Ae7KwWg2dQerPiVlc4Ozu4o
jOgCAL0/VAr8jr37DfBQSkJUv+A02E81siA7Z1jua0v/UcriVqCCHhSxDUYAhgmgRe27FZs3EOyN
DSJ1zRfSk5j+5jgfoCE6HGlmxFXj8QtCHQei/5GogKdSPwEQLZ34NtYiP4CLooU6qqFIv2fVEfS/
edVnFt7tmnSOaCHRapKuhWEgchCPkR8/6Gn+daLzmsN9KOi5LYw0SSlxDZyjACVH9tmwwOTE5wPD
KfQt2tw6SuLGhZHbw25F8T6I4Qflm0aQa27cYUFDIbPF8CIG/6ZbYicUreneqYodr/gEnmiX7xcw
xPS7murazWroOQgIPJuEQryvkMtLOkMGnNfGtp589yIH74d+Rew8987ypZ1xXjDLFWGQCU08w4eD
IytTPg+Or11H4Fwu/EkiM9tPWbAWtnW95u2ws8v6Ryb6aa/5jYvacUb/KybbGDJhoIdbozzP/D/M
E+Czk9+0l005G/det36XEjh7TZfsw1QM+ZNZL0+WJzGOzpcUyGMGd6bTj1aTD6FECpHYrOVbnPVe
0srLD27tf/F7IMHOyI/TGcaveRJIfY2lflm74EP4KVC/sk2uUrfAEs15cJFEufR0jBtQXEsfuggq
SO4ys+goQegVx8X91CcIy5Uo66+5b4ZTmnTbXlqfXBOwjRtr9jUmwn+yXv0fs452oa5V5c1q1G2A
/lcZjrJ7iLQI5MYcOvUMzHDtHjMcaZl6jf4eYVyFc7U+F9WsVDK7e2GjRIpAj9w4mdntyqHuH/UY
6UXb8e7HBW3qObtFTpc1y37fjgl6Sd1YYnrgjzBe57mLI6Z4RtPuS8aAF1WUktkDEpa3ljPLUKCD
GaCKU3zw4eaEtRVPF2Uq5M5hDX6I+268jDBhIgujsVMkCeHM7/ZrL68VvCiBlNSaV6QJ2X2XWd7e
kBgaaXb3KOJu/lj6ZXw5kfUe0EnGRtByACFnxj5Px/KxyHKUeitvDCd7GXs0C3pws4MWfW5rOYZR
bjRHmIXx5bpMmPlFIyiRjUAUJBii9keNkEUQAyuG0bL6Nw6TgDv0V/xAziDq5mkwt33nXMJaNT/o
OJsEXmRznvlTejcJlJwX6Q0fED2mdkR46Fu/+Ie0/7/sncmO80iWpZ+IAc40bnpBUYNLPs/uG8JH
zqSRRuP09P0pI7MzMtFV6NoUUEDvfiDCJ4kir517znfWLvKnoD0I84zMkKt1l5QDbnsDHuVCkdKO
pA6OYpUEm9FPs7gcJoE/TgqKfDKvqah1qeG+GaZ/LvnRL9Rj+k861cGhE0vygj+Fp6nJMcQbzWKf
g8y7wD6wnDp4tk8EIbpLGI2+E2UY6u+r1TKu8RqvmEyq4sVv7BfwRcOuBRWYqrQ5SDXfymG0f0Zp
jWff1xQbuWL8Yf5F6Z/b9Sgyg1Whkp+5p6efEabRTSCd6Uhh43QYBiDobiI9Wq6rcmet6YtwQSkR
xDthFaHoyaeIgGwSnk9zUy9OuxFGd5qBgPPJpUY6pkg7YezIgtOZuEXheiIvE2sobjIg8JsW5gkt
JeO+dgcK4kzg0DZLvOuhWzTwRszYOsc4U6uFl7NYiyc6Nsvduej6PsnWu9lr6tgWhPLaZcovZKHv
eA7RR9cmJA5ML/3sceQerMp4TOfO3K4OrKPWboYbkBceOumax0QvqUKy88tZZHhyU7e98wqTow4w
HWJN5zoozBARLquEU461oD+Q/r9AP9HxANSMUm1R702gUfghz9yiugMtW+MsHgOHu3Du/eDibuLQ
r6wNHbR38DC+clvgiyjII7ohGMDZhG1YjgUULNqRtqM+tyslyL5tkzzjEuCpeP4dOJE5gH4JLbVD
aL+IkU9z5dn+FjNMeIVXmqQjAByWF6WTTp8GqccCmPHUP9pS/HqquKonzd2XRNaUnQsPxc2I2BXN
Y+mAZhLZdG9P4KhHURqRZxT3AU6xq8D0i2fak/xtZ5OXD9fsuW78vWdMVQwFrm82vhG+sTvGDBLK
73bmgvJV9Th2FN5Se4errzKvqTG6qsNu2fC0K55I0GGAMoxw05/faSiWyc4ZoTmJmlvPEDbfjb1i
YW3fx8BOeFFXJ9tWNvViAaMupRJNfiRbeMtiqL8SZspKj3V8bvnOZoGNvWlphYyFPpOwwGbh2Q6g
bY1l/4i6MMSrwjDjwxemjgQmusFdCDNonFC65A/e5wKDmu7db7i78CIGiEq54/0pgf23TbJ/HWT/
1/+g4mrmVlS/M7HhPx53rz6a87z7V1zJP7/s7+Ou+we3cpM9Cn4Ay0Wk+D/jLoMrKX04HFheORaf
B+F/jLveH0yeDNuWayFu4DD557jr/IExFBeXiYp+ltL9/wqvxD3/PX/RixmmIZ4w6lo2lsyzgfzf
lhEgXBtpmGV4aKvSOAyElaI0p/VvWB3WcJQEbrx0hglUNHuyXx7srHV+qhV8QKTsl5Q9CtvqUHz7
9DQebad239ToEiCpKV9wxE1CPJP0Q0IrxNyazE9c0NS0Jc+uLeordnC4ezq5C0eVnrN/9wbJt4T0
FwsicGUNN4nqthAM1xF8SUigyl/o1C6bPfFAPzaCnEYeyYD7CANNbOZkgOo6LfKqL9w5i0fse4cV
wXAPAzM4GE3oeodQUapW6Tp7zaX8KVejCeKUrQsaQl68Q8H+LElMbsE/XOWue100cKoIUXzwDKp3
Ew7WWDkuORt3+QVvWYFmTU+J6HAjtto7zB4LLmUk9X1BmOwqLL0DkPMq+hvkt8+9ebP2E7dXv7c2
+D5VXAwSsNjqq4DRwbmQwickhfM7orQPFzR4HOYqjdJI8Q6iek+F2EQZ4n05Y541IKUg1C8g7UO6
hKfavhHKfK+tmfspmYiRcDDRWtyo6QOrRoAyOqjuxso39nClkyaWbmLeeVMgYO6lE4cadFY83iXn
sBXIJEb8SFTueWB3orLKzOZwZpMVm6EweL5UnRlc9B19yv3kp1+U4ZIkGdKdzHx92U/ky/lU7MYl
Icrn0QvuZtPJM5uTXZSAI8GBbdklQv+z6eSqMV6A4gsRJrVzv9bWEOFnUJd+k3j7jkLzOBwHEqgt
r1k9J3unaeyjo4PhxxJt8wRvuN12DiLKtgS0R3ypRJHZF2Sl9MaHnIude83y2DcLOpVCZLF2gxWn
KOnXg6x6Wrqi3lSkkJhXMGjOIeKA2Rl1HIZp85x14XoLWRtbvAnNrO2LE/Q891a7BCgjQcnb22Lh
+qy6YN15xJnZmbAw50zVFTejJFGQDp5mQV7c9VVrH/m0NHGb1oV1xcK9vKapIkhRegeow1SkrPll
zRn5lM0GtcGipl+CWRjI7WjsUZYGwP02n5IgTb+SLq9pvaJi8X0BPg8CYLRvEk+bdznKEIXA1qdb
JdbBnFW9xbrLedCu+9uKyynKPXtf1fhbLKqMzQkoWaCN8QQ+W8T+3LObzxT7LjvOe8iM3bBcysF7
zdJ13vLKvVQEb6Ak5Al/SbhsDaiDYBmsxzocWkIK86Gng4GrBj/f7HynpjXtWKx/EaBh0KV6ay+z
4eiwIs4sQte2dVJ18pKkTiwgzaNAffKUjNI2vDbHEUFVa283r/q7zmbrGlXwh/GeWQLAQGwFZr8T
syEOWAg/PKKUx0yQ61Z+mX0vYTjR0SzUXd3ay4WCchMVMhdRXZcIRaP64lbsbRrP+R7dM8CCsWfD
EQnSgpXnJ7cw3layGft6Ma1rELJXRQ9p3CEHt20aY8FCZbU7nNEJfAQmJMJuK1O0ZlSj8iDkzS7J
m20HIWM+d7tWquFqlVbPiLYs+8CVitptAGywkK4qy8qRumwYQNYCI0FRf8c5wLoD56DQL9OtE475
hXGeddOJwzaRrSA/+qFnT5FtwIIjnD9ubW3JX8I0GCDJlu/A47dxrbAkODXgXDunJqWgpXHfTTP1
DpW2lzdW0uzb/HmxX4JFDzIa+9p8pfNjeCaOa2KSzYviV60OHX5OzQ0AW0X2NFm9N9HXhlFJlKYf
ke0bNilsnu2IN5d0L63JXdd38Qz9PaqqwMOyza4lDC9Dr7KibppKGNec/abwtcMZf5C6oc40Sy4h
Dn8SlHyQxs2cTeBqw720x3TTL342bLAiDHe6Ti66OaUgpotbsgOcEW/tAQm3mcWdafJYaac5Ahhg
7krPnmM8zZ/OelcPY6yg48YYW19rwy7ulGleSJ+bw9RzduQr2ifZj0jMXSI/Q2kkkW+oW+EvsZ2K
8WL0BA8rj4IS7WSPULjTDSU8IBfLgHtz5aQHmk/KyPf5YIaLUURW3arNsgIcznoD23oX7LHHZQz5
Ld6PID0u2nf3GDnjwCU0vSlCp40Tq2mvBAvA13y06MPw1hgD0ohBRjYPFE/vSpeCCcsBUGw2Ic9S
wr+3MPbvg2XKjrZdYNtIxIVMa858rnM9t7zMXvDAYktvlDEVB8OndXWove1SVNXOhlh7UJ0Tz2CA
BVTqneub3xW5AExo1oNnu+9ONrWbcWW57CrxaCBc/UxD8MozRTzQs/z73yuh/o8dPElg/KdT5+mD
5oPho/z4l7nzz6/6c+gMBHKpjRSBXmoji/5rqxlDDhYQC2s5jTmMo/+A5Ik/XM8Kz4Vn/AL4mvlP
f4fkWdYfXoAtDqqQ5fIPAn//0Jlv/zQfIFH/h1S0f7OiuISOBI4yzrch34lj278uCX0F4TcYQlLt
iuGoWW78BLiYoEqPGJKRDHdgHn87l/zIX2bzv/8ef6W+iX/fLjPninM/kcVmkiQORp9//clp5jkc
/iq99ZOw/0nw0OLSct0eNvJIL7xtrlip84A0SBTkNKzPCmz0BTsgmhcsJX/Zki+MK9Ra+qQGUHwR
cNsTsqZNk0q+uDhWUy8kOK4WcUsChLiFNsds53iJvYG/0O5XfwyORjr4u1SFBPKbc5NutaTcLP3+
ZmJ1GmPt+CrMtIk1LiRuBbR1sfMFdtbcL3Vdn1WMrW/Y5mnIZszFNLjeE4Jjapzn0bm2oAneEiYu
rwNl9AH2X3pnHFE8pqHg5yXLrPaz49d3iwcPTBaXhVOoq1LyUszhaoEapjYCTm6Z88XTQoS8ppD9
C63CfaKOaFYsVa30hnaj/hJNg4GMooDI9nMIw8hlARYIr8AwVqTPNPeE9743zlsmLwnkvd1bk41j
ru3cOGmH7HUwOeVikHCNHUVgSDIOgYabyVDDbzKDRo2wqfe44Ioh/B5Aodpb1DMDBnRoPmHSUfyT
M5R/JsNk96rtziU57lI2m8pOi560/TLthSmwCjjmdCJh3rAnonLGoXHies5r98bE3ZFtbXpGbjvc
MRvfRYXNFb3hWs7N7ZxOKX1l7GgaJPpgQIKrKXFGzG32ravny7EQwy4zkmZT9IjB7KPXU0Mg4Klr
RKA3nVS0AhEhaJ/t+RxgHSj3joJyksYe90zY3qa2w5CUuSUHJrwcAzQHoMobPOPhcD5RuAcMTSSf
2sxcn+vKpjszSoJ0gE2/UJXOalksN/x/U0eOvrF+PCPwzG2qx2Y7ekN4m/mTwjkxGsQndE+7mWcZ
w4XmgMU6AKVz3Kej2ZbMtbazd8Fs4EhLpfeMiskhaC0AFCI6NxQZg0eBuNMrDiBgK5aLBNYzz4bW
Qz3V2fDeNTYXUtmZrym9ZT9w8eUXr0x+r8omvMGoSEFYt1RAN9Crsle3qXO6PzTsfrs4K8V4yYn5
2pqfstqZdXCSMiReVQXu+yRdRaNg4c+cmUbw+flYIFRljrUwzsz2rlDV8mC3q3PfWMCN48myB+wj
dWfW0RqO81dXBxCoi3SSd2Nihe9KtNkLy6yKGlPRt1dhVZVWLMLUfx4HqgQDra15i+Nj/qjbQT2R
tgV8Yje9/9HlRUdQMWBZY1m971GIW/S0fjBE/xgqtx6yQdbPo1ckd/7sBK+NrmyIGk4FVNyeHPMx
TYpQYzQd4TYj3NQPLQHbrWIIQBwiRQFcB4Oa4pipa2eH/wZDr99TVMxQjraGOchft5mJS8AChsNu
JV0tli4I00uwjuM+OxvRery1KNCpWZ1W2k+tqKUtFuxHUCNBATUwbha5qJpqCVE+F4sRUg5htgVk
qyagj9zESxL7NEYd1g6vd4QdIVi4E9rBhW5y/h5f17SQSc7mt0ZdZQxegac3PbRPlgmNNd3lrXCe
eUu9qCW240e+kP424dz7kDI2xa50py3KR313tp1tV7jC+H79uXt1FAIGNzNzecMO479zM+cdxRsM
AFgFFkqXy4mISAAbtDJKZ8m0aoh6Rio2pwGlfOY3NST00BTodMRvGBoba2y4LYwJ3U0xPsDxehr8
6bkC+7PiIqsKfOtjaMuDiS/2DaF+ROnQnie3JiZmN57og7oqQlvfGp6QT2KZ2TwpVHyxTabGfZ3q
VX5D86ERkuY+bum5GYLwHuwePrGssFNEqeiX9MLi5BZEgeNw5kOIzm5bJMFse86GH9uzDL9XlUOV
zWJodS40t/h0oQxDtXBpnfmYkn5ONkvKLocO4oZ6n0ZRMDypwN25xPDhIUHLaaPEaQx3w4XTj3HH
1gk+T0tFEZswM4y7BBpT5C8ejltheV4Wzb3gvK5kzZeI9RgWo8SdKZIrrqT+PRgNi4hiHzwjIdRH
otflaS1MbsSm8quDT3VRTxW1Xl5qStX0JhX5dI2HVDTbuuROvTal3xNTyyi7IokYfLeN7z/MpU12
kyAOzQTSLMHY66D/XfSY3fW+w2aMwzL7LTOcrkU9WXA2JXG7tK1fmjbtj2kp2nxTBGewvV+dx206
RDk5mej/+KRhuDhbwi3GB7g0yvAygLIYY6mnI6H4mSZede0mWk1bPSVttimdc7zCloTxDkm6mFME
diT5gGMVdJEGgbFcsqngxII6k73QS2fyRtOdB2trnoXeSIu/DSTO8uqsjv/I7Vfezr3t71MTdCnN
LMDgbLZwDNZ29VbrmYoLS63sJFLzDPIfqTMyN5zbOmgEhBX5GMLEfJ+0N9y6gTFSZZzYt2agvB8q
Xo2NwJX45PFB+gp9I3E3g+nnwI+qve3mCwibdkjIC1ZD/73mI7ksZD6OuFByvPT8piFAu51+gHqv
L7Rpl9UlzcbBm6ez7HctkzrbWFnHXhict+CFK7KzljHMs+1eQBEZwXODUKS9TfofPF3yO7b9Geu/
RCI8kaTsV4SHQRqDGbGmDW5M9rvdxuXkMF+A98OVbzi9S8Gd9mLOiIoPAcibWRnFR0dvzDWs3Jex
7rMYvvccZ4VFLSSLlWzHYABunvRJMJ6WzPUffNT2adMtXuVv6gTvHCZSAx8Vr4RVkxfZammczWC2
+OrswTnRoilg6gdW2m8ScH+HDqf1JR7Ot85PuqdydtxPgRxVHaCqtek2tFVOkZrNkBC5aE2/+O8L
ynR1MOqtm3vi3nT8NNnp0VkWzsApu7kMFCafToeComjCgMtFM9ba2poC1SuiDcdoT5AT3Zdp6Lii
aqtpGIQql4e+yWOvr0xUBLEKHpc84K3fnmKHlvt0RRFDD6lnY1BleOPnOcKMudTjNsuXtIYqhoP1
spzr5UidpPGZ5L2mx8DDsROVvTA3BCCGd6cbaV+odG68p/hHfdhLS/GBY467QGjXnEct2B0PcO5d
95COktnEtVYsjsCreBjT0qioHXfYyHIJYLUsKchOrxaI2PdmU+HbrdjcVVG+Vuip2mm6i8G3g+86
wa86Y/ARYVnFfUc8xxksn9Whm71MM1FNzyA2R5FaRtFLragyMJd+YyczK8mwSVYSjpbxtVipfDPR
agaP8gjXAOeEfwoYpqh3bk6ZmUpyoHer5IfJ1L7RBc31UDVQFx0A24a3xPRtNYc09LAdLYVw7woJ
5XCiVmJnq77aBmHi8sgdk9sl8YhGB1qsmBnrr3C1rReuROeXzthii1mc2HffBuEtpRz9ZZHNk8F3
rIJ7Nm95uzWHMHswFqu+svXE68eH4nl2J25XFaSxZi9UsbwkrlCPqh8IVeSrNy+x9lOI4NYi9W/I
NPhFYo9O3RYWcb1pnQSwVs3p5tcRasTZZrDBdiXOEARz272alEOxhm1A1EptrkKcY1R0xZZept+c
fFAs165+mFZuKhDIEnmuBqDOAw0pzRgqBzKkB5QCQmiUVyxHlwuRobeq6XVbeNKaJYZSFvOLk/EY
a7rqumaarzEdF7glvL6iUcLy84dzz+p9u6z0TgQOVRB1sFKV2/Xo2zaO25ZSHHZ2nZ5MEFW+cSyr
BHlvXnIMJUHmh49tMrJ8cOg8IbrllCg1aT9WrBitjmqwdPVZ27FeZkIy3IWXNnDbJ2uo650EP+dv
NX6F07zOdKAMqqErBX9M9bJoESoilzr7KQNKZBBhEqYiUNaMiBaoAeobJrt9NrVTPU7KFN92nbYH
/PyzpM6Uz2jDybhle9cXWAbblGWGIb0bKIqLRcNaU4WRjcZ5CtOR8TCkFKXnVRbCiccJJxGthRY4
JLdtu7ueStxxMyB4e1GfrwzY+MpT+mx6BKwg7yyiUP0w7pbeNR+DpncoCql+mpWmqqhk+Zuet70J
QnltFDTJ+ql1JHxKkSHNe1OUDVMojnktzCNMPC44luLlxVB4/a1yUknTE4Ik76PHMW+cJbsR4rAX
k0g9SW6q+IaQY4LaC3LrxCnZu/OL5mQJ4K4TzLvatlfarcunbIXMMnD42rbOtG+UW+3z1hhiGtbs
aLL9G8UH4CY3oHcv/gAh+5zqpWIopCZzVFgWgoGY9LJysFhzJGBdYdEeJ6Q6p8/3TWc1d5M71Lc1
pZXxYDE10l669Ak/ZnGry5bt09ZYOItQEshwMRf+jRNi9W7a6qB5sIFnmrCSltMtwVzz2WxqWHwu
hp247tVLk4x6M+S2f48wLLahLJad18w3NCLOUwzN1D8Qpg4vwCi7dNBJG+SDZ4RnWHGXn4gFT1Hb
52Ldmn3VXGeipYJ87EkrtUmYbFZu3j9CwTjDRvorAUjepiOmkGFswreWrOoxyGzn1e789JsCPKyt
vECaxQD/i6tNKkFzyIdbvmNp3K4+pHSo23Jm4s2UfKzZEhzocWFlM4WL9ejUmXGCiaGjMTTkIfCz
8UkGXfmeaHNFnTUX4xeJrlHvTskxiAEgp6CuSYRJwKkoJ8GdFHWUCt3UvMi1rL4N2B2Xi5UxWY5Z
yAOsmM8VrJZcymlXjUyTZSHCO7aXAn+86PROe9PIGQdzALnL3GrJKlhMCpATeGZKQVScVip40JSx
OFMZMyOpo/zbbWfgV3sjs7LSaKnzxISabHBRjKa9egdaomA+U4vWzBsSI26Jg/XcMuQ0lv8+BBPd
uRCLYBbamOljoUR4EZIJDWEUTiqFVZ0xRINt8n8EBDWiaOQv1KSm6wU0crAxzYzBVFuF/wVCH0eE
m3b5HbIAqH7tOPdUFI7UywqTW2IicKTgXoD1JqXCSZ/ThuXt8zzhcF5UbPEjjNvmpe6lPFSgQHDV
CZojd60xDzhyaFbZ/3999P/Fh0qIzSFki1HUOedtbec/39Fffnx/lNlfpdL/6zf4UzgV5h94S1Em
LXAOLNjP8uif7SKB/YeHZoqCiHxKCu2fy3on+INECMx90kGY2v+2x/+7buqcva4Bd3aW9cCPONv8
V3RT4Z2X8f8Mdxln8RX1FPn2X3VLt6Ic1CoHaKpTUO80vzy7FokmsQH5CArUCTn8BEYj9trp1dEc
vODY2iLjlkDh4zVnQmOgu2jx6jiYq/7ZMxIN6Eksz7KoQ3dDHgFgcQ+FhtFt6sL7WhbqLihNdybu
xJOEx8HaMgnTnUgCCm92slUEcVpK4rD0f7J0NOTF2LbulbI950i3z/QxJkvzKbOS9FfvFnLf1k2P
GuPlITunUfkmD1fff++XkgOr04bzsl/MgRJcOlPH7kK1tLAx2mf0R2vWjd2xEH5+N8uA0sxi7btH
j8PfgwaxQ0hAj8QClt5/sxeKFGe6hYzNPNrlSK5nPW836Ev2OX1m5lsHuI5WA4eVDU2aQ3A/N/nI
YFM441fhGTPH39o9WjpN770znqkTuf1ge4V+gQvm3dagj+6pGPX3FKGGBzxm634052abGH6QXI7o
3jQBE59wUn+ObX8yxA6VBmteauvsCzIC76NRqSzEJuSPhE/KaT1Jw2eypB31wURG+MknSsNxFsju
bbVL9ybUS2FtM1WQZajdIn0KqJMFaqzr4TaTockNrTi3js0SpYFOk3FfVnk6I3iN0xORH+O5o9Kc
QoApMJ8ELE82U363lNvcqEw2W5n9WZBm3vfUn5JjGcoUp1eqbrFPGRDXZFMH21om4Ym94XDJ/hZY
cOf0zSGgtJFUQN2FSABWM7xTRWL0sedq9ZPSL/Poje00RcodEs5BqJ9UnGiaQGWPZxXHY1UxRLiY
KOEchzdeqKtuOywF93vvHOTGfgix/2qC9MkyHeiuuy3GxnB2pCiCH5ILiRtnVUecQxaNXLfnLJC1
McJztfng9fIdbSd7NW18Cf558r+pITFTYyZryrw4qNBB7DWBHja8sGi+uVvzpNIj+M+Nww+aYwrP
s3uP03DPq++nr7Vykt+8kMFy7Cs7+SnpnT1QMamtL1mNjJJ0/1nj3qkTSHX8rAGMaO9k7S3cZOtS
h7in6fWjkDabJvWl/WzeGj1Lz9jkhPulla2MS8vIWxpstQ7f3XZdi9shG+lzdefEuyimpX7qhtT9
Xsi0vM0pOH6w00kg4yavoe2aJHoK0yjdjWs104XMAob2rCAVDKsSE1xsM7kzj7flQOonTPVuCc/F
BLRni5+QeL0dlyrEchdU6PjQr4I7U9MXM5LHBHuFdPFAOFx9Mhmql6LIzGt3XvE8aDWwZM5mEC8w
KcY7CunVy9R7TLje1J7oBOuIEOLQ284sNbH2jckIiyYc8shos3OAvKl4Leo2xd+M/vSy1Ko8NVbp
ZVuSy8qJCtDBF82Qzvg1E2eNPK7KKarMqc3wbKAzIqL4W1+1I4c16G2RVegA1uOyDldVWS33PoZA
sWsT0PHbiukX/Lbh7S1ZmRf47CeKAHgb33ro0d+DobCc24O5XNF/aVzpIEuvQlJhmJkAGtxPtcwf
xtE4H+dG37owJzBQLhbr+1xM4w3VSf5w1uOJE7W6eW3bLNiOK4YYhWHncdDccnCfU87D/FUtZ4Qv
0+xgsvxemanem3xqb4qKljp17jgownm+wCe8fmt8qwLkWNZa+7JsqSTFEM57z5knw6E5cTyWrSzf
EDhsjLHQI2jfmOmt5R4+PPHuQFc0ca7cOPUEmrrCvXo0vHmiNUIoJ6SVj4Rkkhu6xBjsTJJrtWg/
MXP6j0ymXISdqWksSKeueLdaV74SdJioIu56JFtbuwN1QT7qPU53kM8RnKA1x0ZtymdV4LW5twXN
0bwlDjed1ASgzMHJtE9ZgeQWj7z86zbIz1UHvlywbtnV5LgXvbkoB+CA7K/SlXkrmjhcgXpm93Pd
dzDz5yzNfjODg4JUZv6Y2r2qIhJzPG7wAot90SVFtsGuEmwTRCuwubgmDi4m3hRyRDcfkbTmLHKW
pDrqafTXjTdWNW6edmivsXhDSMIBnsaEzebbSXbE1g3s+fsRstSFRRsfBlpduZu5trx51zlOcYns
Y3jMrHSnMhRnkAxvej3DSc9aePNRr2jIg/bOAqCuGy8yO9cs6YGqi08m92ZL1fJpmmlWwVLBZj1q
+Q3vZBuoF6cS03EAZ+ps4BSh2iiCwmxkJjPHxRa0Rz42XvvC6guEnjsozgNiPyhSU9FiVW8cLMPT
cNbjixIST5Q1YXXMHKK8fFz6DsKGSjwOautKaynO4X1v3QMIvLOtNoyEOa7fFU8DHtT58Fg1lTiB
6Jk3C01VG7dRw31DKcivy8Nnj33VOTqh/xHgDYtXPHCHdcIbYQ9KPTmz5xxE6QV8dCsiI4Ow3J8u
DxOalaoxvNWUV+xKOouwy+FNO1rJUG/9JdeHJLRWZOQ873vY/8V8uTrdcAmKhrPZmJRXlceNfFtM
TQcJncqRhW2BZeDU9a2k3JC4twDxn/tK17wrL9Zctfd24VbHmUvtUqCYn9Ywd08606JDZdDqNeQ6
i5XXiC8S3naD0Ox2N25diXsE/IBcw0A02ZVUlrHis79DLpg4UZxfu4K66Q6KsYsOnroH0xvkk9mY
EAA0bz8Vh9lrnbGR4bxM5JQEOWtgKyiC66YM/S+SMGzy+hDPBc0htE6zXAF+1g2Pna3U15xa8tYf
/PmKUmW8j1NZpNfKw0botAHl7J6Zg2mspINfkgzce706xbJpSec9+W6OYu9NdfqTZF12UyeGc1lo
GeCAowib6IocLB6grdZvo7sE22DsxIMB/QpB10zStwAtqMMnOoIMRY15L2Gd5FExFDP268LfZ0IG
N8AvnGM4T+zykdZuMZIsn+GqIemubJ4Yz/Keyu2xp3IyXCbWn4WavCJ20lxwlvKW5U6kvdhxypqe
8Zz4Ozbg9QfYEkYNycEe74pKpiGioaBBKuycdM9bNV1aaYqPIMiT/i7vHcIW7J9wjoKI5E5lt/NQ
baXO+vwYFIZu93ro++RCcqhO2f/NfrWrrMy6VlK6L3YwUc9rK7Ncdjl7D+u8KUlZW9i9OOVpsKLK
ubMakHjCnvgIFAVnoznXhzT2Tv3bNOR9EQPOMVGw1yq5yskyt7E3+NkFV0i4blo7Hz5S1q6IJtCi
7ssx4PVXQiPRYA/U2Gbr6tl1s+4emyjNzT3nofticcOzuTXd4AMITrnyxI01a/MntzpRRVwFlIvx
3AVvHdgad1Ypeu9hQfbNyN0yEkRTr7IGhz5ErNgyOMLcCq8ek92EKf8QVHbLmqx0JbbbkbZfICUc
aYEsKJlEvAtpupnDNtj71iDuq8qWXbyGE47RNqzc34LtnBc3oWE9hZ6xfOTCML+FqLQ+tPQgYCTt
+wHKwVxgeO90B9WwKgq5rdSQbTK3Sn/ttM3vhxXGwBJKK98xY66QukWOpNj2d5r4fNwH8C3oXhL+
bmFqK2J3Jn8RZoiGwsQ6gf9KJR/h1Nko04wYW6ZeFoF9jfNsO0t/LpmvK+MXJ/DKjEZzdLjyh0fr
2LU7Fvrztsci00cuz+WYKxsFvyvM9sMJO2kDM6LsJBnPYH1pzywwKrkA6m0nCnolKjZeThiJSd1l
t0lVuhdOKdKb0qwh0IPkCgBCjDZNJb1zztwEfMv0iQAsvxMxN/ksMeRSzRsm1W9L4/p971QsSCrU
zbhKOnTbAjhCoPGp9j2M6MGhWchPHJluEpMJMFpS8ihpQ9GXXom8JDIvvcgzU/mRVUZ/KsF4MOBb
K+jKwQp/FzdIlj0pmWC+gqBvPMI74ruITHkXaYCzj0c7a7P94OjkSA9Q/7VQajswq1jwOcyJ/l3H
zsOTSNoG7sl5mTcD39qbhtKbsSMiBLx83qY9uBQamUt8HUWwXrh0P0QkiPSWCky6nxelicYP7tF1
bPOVOYBofBk2cIhyQh/eUCHHTwniUEi6l9VfmsdzUWrSkBqqV+1QyU4RUNVFFH7nd4G5VltLhqil
HnDTk1nbjFNemWxtP/lkTg3/N3fntRw3sqXrV+mYi3M1YMAnECdmIqa8YRU9JeoGUTSC9x5Pfz7Q
qEW1und3V08M5/Bix25JRBUSicyV//rNEvIHIrG6KueoXdwvahFX9z20KaJXfBJB3F4NvxDMLi5o
sJdwYvQ42LSpFC0HiTSs3q26awSO571XKXcKOcoXhl/wXqqjGZljGt3Gypt2pWeRuzXNLGTcTR8V
U4T0kKhpY5mGsvopJzKHNcpPzbFCp+HvwfdwJ7h/QQSo3IBqNvTle4MlZuVTls5DXpxy1ybR6IqM
bqku8MiC/ekH1czVhmid4qxPNz/20+sU+5YFJZx5bpqdfqVjLr1GLUiCeolAp8URAvlVAH2eJj+8
AFZedY0zkTUXXeNd8+o5d56JETgNxzob6RGEbxOOA1kgSiBCJ5icbTTHM88bXQVKyy0LeaJGEMfO
kLR65fmetvcJSbBoMgTBWRHlbj8zZGwYPLkWUEhccr6cOqiuejXybwCBm3MbqsoD765yrpC48ZSX
Xrko7MCJJ6baA/1Lra58UquUql4Jg7WRmwHKHxkuDKJDfRpXrFd+XZPHXFtxsI7GYLs6iePlM0k/
tCVUp5mZzZxI77ZSxM2GgotMHCkBuK/c1JwbkVZ/KtjqPD4tjxajT/jMh2975aiRdV15BFnQnM8w
dssgpy7ykBwET1O7XQr9apSl07mdoohLrpVYCRam3uBZrqtfBYdBdmV6FySO1VJ12uuduB23z3kT
0jAnkFpvb002ZZ7lkKcWncW0egz1rp/+O4fzCOKRFq203qCiiYqOQGwzwDtm6D3jbGBLqWdkzdEm
+m+BGv83qXtMQnCBovAL+X15z/UTacTuIfmBaPntN18xQwXMUDU1G2gOZbusoRh/xQzFCeodAZ+S
SDjFQE/+K9nSPqE3QiYsaJ5KMKSFGcYraKgYKHywSh41CLCkkb3/FdCQK74DDUfAELwS4y0xpkJq
+rMr1nfehH5IVJIWYKhbytWlyfq+iun00cJHeW1LcfsUoEIfo+RtGidxPwUhLBeNZ2orc2A5stMg
IZ0H4TWZYkprXJRmW6GvdJJ1BTOF+j3s9sJxzZ1muQJFio2yFH3qY4EcbsFBPBBcMqvuS9D9cheg
d5AnReebn01wldsqS8rdmIBSzHhlfWdSYKqyFd1gESzZ8lJ3MCqjFTZh+SR0W5rKtc5mYSTtAxyI
Yt4n1tYK2+azqcZYh6bYSU0YDh8PnF7oq8K0KB+kIYPHWCCYaRHl3YBm6dk0yc12AGzsqCcl3ZKS
aWK78Rm6Gj2le6RkEMwoZHa1Y/nojWRh3CSF3NxhXzyguGB/wrIscMj781EBQcwL6b4id9r3YdFi
nC51MM4q3MHPEMU3t0Vi+ATDFD7NSXlAJ9D2e6VXmhXM0vYhpTT4IsGFyCdlVJZnVdhJ3oxFvoEB
pxi3jszxpNI06ZoDgzw6XQFF0Blq1j17DJw2N5kXmks/qY8YcKDH8YtH2iIbtVI1sUxGahWrtCbI
To58ROE85uTerDNjXXoydU7jyypfElvtCZ6JKf5TgXKmxjbUxlD0ODGnCJomlqTB8DdMTvUmshvO
lMVa97A4bMoWIXopIz5QobxDarqsO1+atECQlM0558kYEzB8V+qhpeLN2Up70e6YUHUAwd6CEWnG
yL7cSAg03OyjXUkRCoNsZg+FuRJS7N/SeUEU2SHcVaQ0upQkjiyxhageNz8XhJnjnlS12plnh/I8
suiOwlOTtzxRZ61KZY7fUih/yYdh2Hi665yT6RPs+oCJWqStuK9CchVh95TrMFVJuiLrNM/bKcV9
iga2xhU47Oio2UV2k2mps3BrSz/4NNi3vlzoU3rD6cLEj0UT9BhlObuL4WZwpAN14THdlnYD4z6p
q0SHaGD4V3HXrgok75mqTEmg3pjZgkMF5Tr5STB3idnL66wGoqwALWiF4L2SlS4IR1uIXUn246Ud
GmayYvMLNhFky8+lkK1rvQoIXUtBf6AIxjBFJlkH2kT20ciSzOV8FTKn9jLDV2JJgWaOvAJ/Hdta
Jk3i1MSgF2rE3ogtbaUUOUZmfZyCW4oWH/QmolMAYaKi6eqU93IUw6Wp6a7TqVZohVU+C4VrygUH
GMPszxEaeRf4GpgzgZGZMua7uudZl7vqrK9c/7KjZshwE8dPALSguctAV/e+r7ebXib5CJctH362
1gxcCSpA1NTKpa3mYmUNOTQUmtvNNec29aaORbsy245TZuTH132lpsVKNQP9nvntf/XMRsPI2uCE
BOta9Q4KBUA0zWGYUK15QpwFep7M+7FOnGhBrOWLMA3yZevmkH9jw/GWWR0mZ14YaNcNHqJ01w31
CrKKRqBYrvIlQcvPPb9WUHqbOYSfApx2WYMynQ1toFw0hWsug9avTrELjB8CpjBP1dHUW/qJ1Sny
R23ugG6sEIDSZA4ia58k8eBNoqIfT3LwPwgYzZSVnbfu1lCa4BSya0hajGFAWS2oPK4hNrflXJgR
Dh6BIvYirOILq3DlS3q8ajZ6cGveJhtaceNGMSBSnfXFQzukw1TG+nBKUmyQTwsjn5q1tQlGZtUE
TDCvOK41BT0OrBkhauQkzPoWtR9V76q1E1CyopJgiRrSLNPg1nh2paw6S4mhD1Tt1ODFnSOd85cF
/zNR2iG5KuFMcYT3Syjk9lkT+O4O9pL1EGo2iL/rIOKH0bvJC4JhXTNWVwI85D4c8nDXNOgog8Sp
ll5siC3OwDxD1TVPHRsIK6qDespalGyTvoffmRp1OxdxfK+UUTon3qtYaXpifpI83FSs+lNgIlHj
1YfWAn3Ey1WPA1bYPOqp/xSUmQBTlvqpB0912qQSpa+Wb3xJz5dGbeBBofhnKnlbM8MxJZyoE7GC
+5KssVLZyG5hQN8xO3leRVL/uSf4zyNTzS0uVIf+I3IBKaM7ps6GJLqGKdMtYqMBo/ayz5Hcq+sI
IGZGsuJ9IDVttFF1VSDLtWt8YlwdOEOuh25RwYm+VBo92HW04RZWmFVjusiWnuWXussAOknIS8oB
knfHgSzu0c9ZqXqqIPLFkNaDCDAxC9sL4ROk0GxEHUCYh7oyKTMKy0lnjKwLT+b/1qkeLxHwbSCl
4b/oGH3ezwZOLGjwrKqPyf9os1VTRIe4j+KNGZn1nRZlRC7BjfR3QV81y8RTcnmKy0d+ST5gsRzy
FsyiwGt6Kpqu3saeG8YLRIrurOwhAg21pD3FhG74c7Z4AmF1rDUpZiQ3wryl9huE+iX7gK+WaTfp
VSix0yGip5+kZX0mzKo980OPSh24ciaQWJAWWPfTSFOp1q0zbgu/WkyjgmutlHNtiksVkJvitN2t
43iPNtP9bjDQZbTVjijTeoG+NIAV7uSXwDn+JK2MGA/uruy4qTQnU9BVL4LGH+4kFycHV0TdJtDA
8SZyhN8MHGXUg3bR7jhZG/elGjocMqluXNh+cww9TYSJkliAAxQ3qWhgq5kR2IiAAU8X8TwLHPc2
NOIMCxTsyHDKjj63jZ4tVDGQA2dF8OohILjFCpjcAGDLCmCcLAG7M3Q9OWcPaJd1FDZ7+s/DRqUg
u/VJbd3Av+w2uWq5M2KpEcThysaGJIzToUlSspdVn65VwVgZdjU8qLkhryx3dHQ3BnjItKFdBJPG
MvQMHFXCm94MB3pw/kwY2IhlWjFTMUoVMqRBqyMeEQOFGvZt8aRhA011wlTkfDxXZeTWLMQ4zLRE
P5nSjFPfhaTl8KPTVl+HWY+9dOykB2S6GZwpSgqjjMeYyEReZBXwojpw9gsKy7ow4TKeuk7eYjNa
OrukVZD3AOIusihBjjkaw/maunebequq/VdFKT0oL2xTtB+pqx9rcqv1wQB7USm19naY6ouE5se2
QhKyxD9pIpctuwocmea6Aoi86fU6AtnsGux5ur08EuuEzWEPpgmO0k1HyjKGQfOQZvGk1zOCX1nK
cCLSujt+CWNR2HL3hYXC1sHaY4GUMjmVs1D7xHiPGm2zTiDBZL6A6Rrqc8OVpVXi695GOEJcZA17
OSd1eevlTnhGyFW070FMLrDpt05j4lBPG4+AiomXhcY5bygSmyzzilPOITFBeqrxNMidO6Vbm5xp
narsjVo1N1CTjCfbc+ydWROP57eef6UVeY6W2wSnRA7h30lKXO1YNqN1PoTtrMzFAyxoeyUSSOmu
HtT7SlesO10HlEoA/hJMV4KMukgLsl3W5zGVP5TKdRq7JTaVRtazetAcRGycLCKOTiu7ECZmJqK/
RDheDvjd1ZvUF/jzSnay0bqwv221MjnrUPantOLPMYoP71rZyleaAOak67+EWxbOsQEltNY3lXlc
dO4MR8B0X4iAnQ7LbdyXNGWeQOiY1bZJOiPZa59kjjIMsxWfAVf2M+rH9LOX+MYXO4nCjeImTOCi
1E8tpcoE8cN1neHa5XoXrhpJ05jGGf3NoXtw+igck5j7iWOpfHJfNotSsI93QrhbjJlvzKrBuEZy
qDJjE08ZCqKicNeDG2KcU2VrJY4OHVa+5+yoqL8IJE9nMs3XSShLM5lG7oxjVkWDu33waR9dh3YW
b4Ki7ZnWTbPWDEXZEKUbzVX6RrMuDh2C7C3yj9F4ADAHaxE9to1sP7pWpq0DGGkWJayM9WAE6id5
/ZZ+p0ucuI+7jQoYtnRiwlshwKWLZGgZPr3VzyTDwhnNC4vztk4SskTS7F5mwuzrUGnWgVoBNak4
4HL0oZzA+GtVib7CdUUGGXP9/spx/JJ6IYgOoWIP3EqGHVEyeA8cxlQEuAXh9o6kw3ir8htJGlqA
8wFbKeIelTsELNKXGO9BcGM5W8GrpQ/j2xGk46GLOfTQbTovMHKYOnT2SitMYzrhdriwsh4BGw0X
E9/2nMjLrOR5GURPfO6TrmVmteYylRKik5x6p0ne1EQpL1KU1WZtIo31ra82BX9T2addgniJEF5Y
KAl2i746pTyVNyghZKIl46e87VYQeK6t2uIySuOf+2yJqOWTflVawl30epGvieqt1iF3eZfLaXNA
cVvMbaift5Kh2qdpnzoPEjXTqI5PgFoLw17yePS5HTdiBxaYnZqVHt8J4DtqI8NYpzIlba1JErtg
3xEjGKm+vLIhHxeTRJG60zxJWOIxFbCXqubhhkDUjE+pDxTlYJH7IOO2pBNyauAKGTnii00sNEZD
MiqijBJpnhHNuK/aIfpMkp+/7D3HX9H06A5m4hFyhR8O8sS6J14K64QLV5KaTWgM3YVUQsyjJwVj
x7aFimMWCPEAUnFpx3ZxcHuHtM+izT7T9fdZ4kuAzF6nKRi2+OpUmAZP8gqFUV2R9Kg6eXpR0WaR
qFia4kke3OZaSmC/TBC+lTvTAORrx2b6hMwK6y4qtXwpSvWrj1Rto3s4X0/63tdoUisy+b6af8vC
UU0LuQRMzCSjJhJ7UDcF5lELqe/jz7URUrnSQDhPeN3h4Ebp3ikaYx8VqCEmQzn0s9RLWroYEFHP
QxifZxTXQTZB0tKvikAdg2DZRC8xzSrsie8ZEZr0mKheZSiugowadkIJF6/gTOgzm1PMqeoqKM+j
pLwx5ZGlM/JE+zJ0b/XA8pdOQXzhxB6aYN0mJn6AZTtsIPhnmzwf2s9QrJtrmyr0AptPdpMh0G5j
tfM3dqME966o2Yucdtgbg5HRsclk9xQWl7JLygYDFwVWuhFExlrOGpgWQ44p3BRnT+PQ6BhsTuxQ
kw+xqYQ54MHQfdLpa4G1BDbMX4GfAIbI5L9uJSBL2pUWp93ckYZFL8Jsxz6e3Xmdk93SC4MFm+kc
DKyqnPSWmp7hs2PdmCIUG1paRDDUjUFyghrvjbynxMJlLswnZMU2n7HHM8GaA+/M0Tt1WZTKIOBk
hObdgAqLogGqWZVZ0VbCg3Ab+4HAvanW87mALnAewPbh0VqHrAUB8QJpOQBaLeSeMzj3odBwhICt
aliTW6yuYSuFmPCN2IMS85QUqNGzQoriGy2S800agprPk6Ey7yWd80UHxcWd2aFp+hMh5XEFZpVh
8+1jLMddU95KZnflO8HoQYP/OfYFCUQOHc3Bfwuyu/MfCogJX6tnI9JvxqQvVqTf/vNj+JRqtoqu
+/dRXd6dQ/E9H/TlF17BXOsErYphyIIgl3d2TZYGl5M/Nlmt0CUC534Dc1VxYtBnRc5ONopJAxoI
9hXMVfUTfoNmkjb2jcQYqvqDUv6PlPMwUX8Ac3E4tTRlDGIxSA2SjR8U7DmeLmgaYm2ZOYp+HRCI
PKt7L9lQQJB9Q5dy2eTxnRfGAKfgznc+5140z0adU4vXhJ8kwNI7L9XDT4Hn+Xv0ROaOPBzh4O1f
kWNeqrjrjynZ5id1aDkzgkFyrg690coF99J1yAawxAZj+MRRJf06pKL65A2CcAPadtWZKaTuXLbG
UxZHtKmO+nBBDaZuuqJRL1Hc5Vu9TNJNr5Ts13ZSrV2A2m6mqJL2CfNCVd9mGFdug8imU4J/UHKN
w8wgr7FBlrYyXT9eBB1u3hhGa049I3ZuuhGniSFrbk07bb7kfoYzSiBZWDLmovdvURHJN5xVWzIt
NZdra+mYKBYFtA3daICz4cLJm5henG6KsnORJZkhPpdBoUNKqP1TOQ6EPi0QjAGPidjms7XiQsoI
c5nEtd9fQBkJFk0skl1isdahlak5TquNEdfYTvbYmEa+dOmgASYPiHX1kClGrExA7BpO5VKf770u
ZEvNZYt4NEfokonTVhOSst73a7M10gW7FdhBkocYjbQhwC6ec6eaQYs2UBR3mMU46y9iEdgrtTYK
5HTaV3YhWoumh5E5idl6sQqkkINXass1XlmVzNP1oHOFkwEzuy+lF4TrXk8EBucyMZ9CEVdGKosF
uFnx2BMJC8WjJBe3lgLtIQuV9k5BcLKRsgA0yivTC9Pq1ZuWOJddaISBgS2iLKSFkcmBNO9QpMeT
EO4qIBMbxbM6F8uvzj4r8iSb51QGeI2BL2wAc8SpTjjWxqgq+YINSGy1QGrnilkbX2KviUg7MKor
wlu8dpVygr3wB4mSm8At4kEDo8MyyER9kpky5znB5rEzCks7NXKhrhH04uqJpA7pYzmo8SRpGVKL
gy2rtmQHBGbXuB2GqMZPnba8IpHX+WIXCXnWoa7fiSI2oVr30QqamTqmoSqw0GoGamKIxKKKbnIj
ncJLoKIm6wfRMl1WXKEAFACpsILV1iVuZz1tUvwM/L4pLiUKzoXVB3O5xb3GyPIvWRY7M8dM41le
NZB39aJDW51uZJqGC1Fjl230Ok0C/FWFYS84GgArFfonHOfnca2WizQVJCUNwjvVZat9jOL8Adwr
3+N5fZUXGWVq6UwdYs7HRj5nQHxfB709i3PcCoxMn6KJgFau4lfkg6BjKBUz60lB7MxFCw6dzPK4
5CRIXxKaUDnQHkHQg3thbWwKM5+2sgafkuRFDfC+Il2UNtV8FPPdYMGW7CTZA/GBnEjMS1XXF5Xp
UHEh0SjQ/sukqE9cqbO+IN8bSYTQhomHq1zvgepMlmesJmo3T+UBnTQnZc9bajWDMxFGJHWLxGr5
kvzSSGODhObwJrS1dNoaFRSd1hLho68lSFYU7P0tMzCYFlUHTm7oS7nR5TkiEGWtFGKYNq0sL2MX
UjDHUMe5EQwt6tPGgiBlcFxwMTSdhV4LCCRHLlEwQQWdNgiGHbiHfGVhFPXFUnLcRFS/aFAnq+la
E0547qCtXsjYzX/N/JbjGhWISpFYyf0CPVk3h++Ac9GAi+Qk0Zr6LkOLtwJCh/PUDKG/ohjOF3Ua
YiGNCYO6K0zMl7TQ9oGG3eKzrhYG06EvkHrT94uztJpHetJcyZFSfJbwH96IOO/zGWcwsSxr0F3G
vzynyUaknJbp9b3bYQCrqfZqcI2tQmvrFFpH9LlQ3XLrut2qxmv6qs4IDwxwHr7syeM6M0t5AAoN
46WVJNo5sbwZPbK4afpzemT+DOyyubFtjTNv1iZjOp/I10OYSXsUr3K21ZhNZ21WRKgpWeGxELOV
jd5Gd47NAQi/hfA29+t0xzCHF3E46F+QgZrhLC9kKER51DgEZdX9qdf02Lio7oC5Xl1Bc7Aqe1oa
lrrz4oHDWOvU/ly3623UD/rUGxqD0Ntm2BZSY/nwRnl0QxvCAxvi4coZEPFD5HHDT3QZtHmfddVZ
TBLkRkQxpEqMrUChzCB4zEOvXitNzUOi0+VfRTrk6nr8bOFzlCDSTF248DJXKrrpB6X1+qVJ2y6b
W7EKIphAVKDBiqM+G2kinYqSkwCKpGjZtGz3WZEvlADJLEYp7aUHF5nmokQCH03kEOpS7y4d3SNB
0XGiT1JSDzcVfWnYkci76UDl6garP4K0E09T1q6sPZJ7Fs7wZAvvATXzcD6kQXbTKU2EVwClB3Z7
SDZPu8wKdqqFn83oEDIxvPgAxuIzjcNgH+iFe6ZlqAoR8WHcNolbO/yCpxe6+NCTNQmoJUkvaJAr
1brN/eE6xV5BnXRpXG/ksjBvsaJubrpAeSzQ7A1L38HSRbiRRj+vdJ8g5ruLBL8v+oxqp036ErMe
WM52NzeBb2+DQrTXgqXm4NCOZdFVoYCPTmSJzhHAyG4EgtynSOMQX2vpaM3AISuLK+XOC+joc+rK
tbMqz9p5xyLakZEFkGEEm4Ge0mfbce9tt8R+xbS2uWUHsNXJc8NIZYU68QppHWfEIKVNlTt79Ocj
8IsvmlW3AxkaWU9rqOAlWdW2b2y7JDCvsKBwJlCi1GUAOLC2PGy3JsYQlveocPZpr/GgerVYqxww
lzldeXWSF+TNYTMQzRJDbS/Qn5XUeyigPUyxFxl7yg0gQEQ7ng4l7sIY+wm9uyFJDNw0RF4KnmCO
MAYNx9SQrq1OzDsdjk4hq9ZFi3/6vsDhZgLyFnxSejoO+L6Rldgk2SO0UgIGwxKaIOXWClKT/dnU
4v7MUcz0sSnVbtGWNLYmrWn2V4Xu5yuIPBQmarlCSuidemndL8LGy4HJymHbKan5VYDITjPHOMvU
wt/GEtt9ouYKTrY9Ghw/sIho6JpSQ/nRSP42ivHrppIMu68OLfDToQ9G1lcsmfveLFhI2i69j5uC
yFuphIzsSNWyjVv/3OypoxTC6xaiUsLFEAhcahxbWiY+4eEKPiRYE3SPMaZn52iJ97WlVSsFFGzW
I79AqeKHEwGEfUrzb6T6tKcUnf4ssBP9DOpetHIylvVUlvRFppFJKfzTvvLubb1/JN/1DGdG7M2h
j7e8wb64TLMs03ADkpWFl0tb1kT0QGoUeNdY1CC6SvtRESCTaUUZYeeIuWhbLLS+ki4tGbb8HRIu
S2wap+yWwiSVioQUmJYUWWm9xKVFuWWTypddWylP4O1uvhkwd84nhRXaj01tKYRUAUR8KfWmvSJG
Q8z0oR52cintQiUwLikm+01gB5Dg5TI8LQvfppqrgxiUPvChDbvEb0IaNbRrfHLcFQawJSUl+Swt
jGnNyMw9K0JF7oEbn5qu2qA4oHH7OeM3TtVY6vEnheO8LyoLMD2Tc3GH5woOFORYnfK+GjW1V9Uv
8FhuLkIp91sEwsSvEKWDiUSGtweIEBUuTskh1omdkkRXA6SXfJ7BPryDDBGfauXom6HQvt1rKRUK
VkSwHClWY/Bu10zPQ6ypzGkZl0inS6MlpCnMC3eYu4Ocgrw5mfcJXrOyLbIMxx2axtLGFZQYaJnW
aRjF+wayDnqlEk0/puTQk2VM3DuBd8g0wM0F7oWv3Lu4fe5MOxR3tYe9hmXZsM8554fpNHax5pk6
gIcd+fCWZs8SlCBIEDISaJyhta7LvvCqSREW/byzBEYxFbibnhtLiJB4WKdZgUOaB/oAZ6FYsmod
Gr+iN6vW6cyzdG9JhmZM/4HGqOqe0zP4msMSxrM1ldYdaVrTMJbAbMhoNvz9kNJBbMwsnuHWVV3J
bSEBfKO+xh3FgXnhaNNID5fSeMQQIl4xEMO0BedNqQ35JhvTSL7KPUPik7mg0uXEFI2CmyMyeGtk
SzMbkyU6XdG09VxYc9BmlMi9wXJRQKRu2kURVKi21QRfGmunqQR5xvQzNJ9gHQ4j9wRinoYwe0Ha
relgwyYRsvulStWtC90CRAv7/KoWqAvaHAgm9aq1CONhjl0MgLzpDEhZYg3f9KaahjRmiA+lN4ht
fgqmVxDaiYFGhMFTkxNA6q0qCPmzVE/OhlqE560Wp3PTk4cd756+zDSSMdh6FDw9ehT5nJu0TZCU
7qWTWeHy2XnezXEFQSFTo7H3oUNKJEosBgQZFKUSmrxOMZwLfCUUWmBR2GsI1UaVgcCn5dTs68Cf
wtVOsZuIxBL+D50ETW9WuiSc21pR688lGjdya2BcjWR7OAIdbvPZbFCb5iKSgxillJvZt1iJdIdK
c51tadIiXBX4EVHQGJ9xv6rdeYUrPPlVoy3WRtYU/9LM3A4gFVuKVdbJaG8w7fnkJmV0BSc+aydS
oZvyUgqjciOEqKhBrbJgyUOkRTvnCtkM/1VBi6xCY8sCE+JITwJeF+UH6OXaBJ6VOYehMkWfb88z
RW6e1L72VKpT2dq7tWatOGNBKPHkLLrD9cGcdug1EbUUTvOFN4tkBSNDfRrH3jI2O3PZER46N3yO
cKpnu5tgUAk4IYlJpluh2HPo+dlWcVnzWYXk9tY1wugujWx/6ZtVjSuRKMWNReGiQ1SJow6/LS18
CWL8/8Y2/btAofmPGULfIKkxROg89ZPqOv17/+gN6/r5hf5k7tBP/DCfv9Rz6tEfXSM6VH5VPz79
x78p+gnYm67quio//8DRjNLEff1rYZ6MZEwF/ia8S35eaKHfjdHvjcIf3+DlbyKZfnudP7qBp+cn
s37kBnBpt1TO6j8gm391IDT5RIGjOmKSL3fKBb8fCPtkDIxXbevlb0ckEyT1Iw3EKLE/chCwM1VB
a6HD/nD3+glzhOuLj3fboHeo/t+h2n/52SskZWnwia2fvwQjW5l3TcM39vkHgPuDPfvXlwDD2KMG
QtVOTMNUmOWvr/v7aWAZJ4aJyQQM1pe3ABOIDzYQL9kUR48DN6oZ3Kl4HQcu+N1iYI+vCVW2ACx9
+flw46AZI3H+uMlgnyhEQePq8e7m2RI0XWbF1T/q2yBsvOXUYxcF1AbYqKhU2W9L/vthYEk06GiR
gPwyBf6nVsYHdPJVQcih66fJ9907lMB/bgb8cIVfiwMVlxaD1gDpd9/m+XevgbDHEQLbtj/qTKB/
91qxvHhwf6u2/kKFpMonBr46uv4sPRnH4d08sPQTElkMXZNB2Mef/6l5cHiMicbwy6rwH6rv54HG
8/vRNv2v7pBjI1fI7LSq/LOZYOGQTnoVhcPrBvrhdshxTVC1H9vff3kY1BN842lno096+Xk3FwRu
8DawqsU/efvrj7U/wiRUj90XFBs7fNrtvA8vM/63RwaZtr6KNPT558O9EJxmjl4VNI1SCCmKIWP+
//zzfiYYJwq8B9N8++sP90KoQtX/5P7ww8ry3f5gnhgW5AXNensf3g8CiVyMDyELLB3jz8ebCaY+
GpkdVSYp8gltHxgucFx+NhPMEw6nKmUzdvTjz8sa9JEOjjJTlcPdkePA2QEWkIG/yvtDg60+57KN
ScQvw/PxIISXQ8PRA2CeyIhnOUP+dCLYFAqkbGCI9zIP5Jc9+QNNhJ/a/x31brBKjgJfa6wMfvZu
UFWgK9M5S7yMycebGiPmcfyLQQK3Igzj9cn/sF9aJ/DNbFDk12nz8Qbh5f04ehyAGjUSYvCm/Nlk
sNktOEmwgvy6mXys4omZPC6UR4+DRvClMbp0vj9JgCqIUab2DYX6gNvlN4X/UcuCIk54FUwydt9v
FRwoZdm2dLT/LzOEv/5YUwA3A4XX97i7V04sm6gojiMvq94P64F9ArQ0lmev+8TL532gfYKXWH95
Mkecqs0XyFUhbev55/0gYDcLHAv48AZEfrhFkSOe/PKl/v4g0HOwdGK3bJU15XtgxTihXCSkTH5d
Cj/c3QMBmy/L09+/e5oNMt0bGeL2+7sHTJAFSMMravGRZj55HcfeNnUycJECkf79Q7fECfKd0V35
dXf8C8v/nxiib63LqedHj89NS/+pfMbBXppx//IfvHX0fnuB107dczsO0PHdP7zus6eXS7/07Mb/
/s93J8rnJtp3f/nWVHv+nNdff73B3370u896u6u3P1z5T8WhePD657/oX7/m/hDT+Pyv5NErDr+c
F4fHp9L7Hi9DwMDG/OsX+o9/e/d1v1v9//D6ZXmI3y4zjszoUf323+Nd/b3L/p5G4/f9wb/tVX/0
bVeHov/RzuelhXDsOCA5Pjx4h+inI/3Suzv2IzaHOK5/+T+HOPu/v2wPJH7471Qsr3DPsZ/yh+GS
Rw7/lnkaHd5mx0tb+xmZOPZLnx7C0js8tk9P2burv/SKj7367vDo9T9/h17OTcd+wNmjz9f//pu/
IvrHXvi8fqwfvKei6N9d/KW6O/7iSXC4f3/h52Lh2AtfHoIDVo+Hd22eVyDv2Gtf+WHov1uwXvsG
x174+hD70S/7w2P9/Yi8FhDHXvymqg7Fz5aW1xr12Ot/eiqrXyZPeJ1F7779Sx1w7NV3BwR3LFhV
8W6Ov4L0x159WQdc/V0r6FsX5Ohrp+++8beO67HXZVc+xIfkl0Py+Mvef0jvebrrErO5x/L78YeR
hNKPqvjozyvq5Pe3J877CqSQ4z9m5w9p8b4ceAUTAB2PvYdr0jjr9zPoV6Ti2IvPDo9USc+P4+Dy
MFaH5iny37708041oiIQJd7+7O/XNns+YXzUb1d6vbo6YiJvf/b3r747JOM4vV3ou4v/A2XZ7sml
xjn0794KnsL43f+BYnL2FHk/DjqX1uE4HP+A3943vD/fLvfr4OjK25/9/ZGfsmM9+sye92X28+j8
Ey8xxN5DVfnlbz7hlRX1Dzzf532GtJwfZ+ev5MNjn8OGreB3r/8PTKF/adl5ZAn7Z9OEjvyYn69H
v/wX+8Xs287xw0wGbcVSnYBzlWM3PD9F/ZeT+mfnzW9sz9+eQt/orD/7tfdH7PFfPERPh+I//x8A
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_xlchart.v5.27</cx:f>
        <cx:nf>_xlchart.v5.26</cx:nf>
      </cx:strDim>
      <cx:numDim type="colorVal">
        <cx:f>_xlchart.v5.29</cx:f>
        <cx:nf>_xlchart.v5.28</cx:nf>
      </cx:numDim>
    </cx:data>
    <cx:data id="1">
      <cx:strDim type="cat">
        <cx:f>_xlchart.v5.27</cx:f>
        <cx:nf>_xlchart.v5.26</cx:nf>
      </cx:strDim>
      <cx:numDim type="colorVal">
        <cx:f>_xlchart.v5.31</cx:f>
        <cx:nf>_xlchart.v5.30</cx:nf>
      </cx:numDim>
    </cx:data>
    <cx:data id="2">
      <cx:strDim type="cat">
        <cx:f>_xlchart.v5.27</cx:f>
        <cx:nf>_xlchart.v5.26</cx:nf>
      </cx:strDim>
      <cx:numDim type="colorVal">
        <cx:f>_xlchart.v5.33</cx:f>
        <cx:nf>_xlchart.v5.32</cx:nf>
      </cx:numDim>
    </cx:data>
    <cx:data id="3">
      <cx:strDim type="cat">
        <cx:f>_xlchart.v5.27</cx:f>
        <cx:nf>_xlchart.v5.26</cx:nf>
      </cx:strDim>
      <cx:numDim type="colorVal">
        <cx:f>_xlchart.v5.35</cx:f>
        <cx:nf>_xlchart.v5.34</cx:nf>
      </cx:numDim>
    </cx:data>
    <cx:data id="4">
      <cx:strDim type="cat">
        <cx:f>_xlchart.v5.27</cx:f>
        <cx:nf>_xlchart.v5.26</cx:nf>
      </cx:strDim>
      <cx:numDim type="colorVal">
        <cx:f>_xlchart.v5.37</cx:f>
        <cx:nf>_xlchart.v5.36</cx:nf>
      </cx:numDim>
    </cx:data>
    <cx:data id="5">
      <cx:strDim type="cat">
        <cx:f>_xlchart.v5.27</cx:f>
        <cx:nf>_xlchart.v5.26</cx:nf>
      </cx:strDim>
      <cx:numDim type="colorVal">
        <cx:f>_xlchart.v5.39</cx:f>
        <cx:nf>_xlchart.v5.38</cx:nf>
      </cx:numDim>
    </cx:data>
    <cx:data id="6">
      <cx:strDim type="cat">
        <cx:f>_xlchart.v5.27</cx:f>
        <cx:nf>_xlchart.v5.26</cx:nf>
      </cx:strDim>
      <cx:numDim type="colorVal">
        <cx:f>_xlchart.v5.41</cx:f>
        <cx:nf>_xlchart.v5.40</cx:nf>
      </cx:numDim>
    </cx:data>
    <cx:data id="7">
      <cx:strDim type="cat">
        <cx:f>_xlchart.v5.27</cx:f>
        <cx:nf>_xlchart.v5.26</cx:nf>
      </cx:strDim>
      <cx:numDim type="colorVal">
        <cx:f>_xlchart.v5.43</cx:f>
        <cx:nf>_xlchart.v5.42</cx:nf>
      </cx:numDim>
    </cx:data>
    <cx:data id="8">
      <cx:strDim type="cat">
        <cx:f>_xlchart.v5.27</cx:f>
        <cx:nf>_xlchart.v5.26</cx:nf>
      </cx:strDim>
      <cx:numDim type="colorVal">
        <cx:f>_xlchart.v5.45</cx:f>
        <cx:nf>_xlchart.v5.44</cx:nf>
      </cx:numDim>
    </cx:data>
    <cx:data id="9">
      <cx:strDim type="cat">
        <cx:f>_xlchart.v5.27</cx:f>
        <cx:nf>_xlchart.v5.26</cx:nf>
      </cx:strDim>
      <cx:numDim type="colorVal">
        <cx:f>_xlchart.v5.47</cx:f>
        <cx:nf>_xlchart.v5.46</cx:nf>
      </cx:numDim>
    </cx:data>
    <cx:data id="10">
      <cx:strDim type="cat">
        <cx:f>_xlchart.v5.27</cx:f>
        <cx:nf>_xlchart.v5.26</cx:nf>
      </cx:strDim>
      <cx:numDim type="colorVal">
        <cx:f>_xlchart.v5.49</cx:f>
        <cx:nf>_xlchart.v5.48</cx:nf>
      </cx:numDim>
    </cx:data>
    <cx:data id="11">
      <cx:strDim type="cat">
        <cx:f>_xlchart.v5.27</cx:f>
        <cx:nf>_xlchart.v5.26</cx:nf>
      </cx:strDim>
      <cx:numDim type="colorVal">
        <cx:f>_xlchart.v5.51</cx:f>
        <cx:nf>_xlchart.v5.50</cx:nf>
      </cx:numDim>
    </cx:data>
  </cx:chartData>
  <cx:chart>
    <cx:title pos="t" align="ctr" overlay="0">
      <cx:tx>
        <cx:txData>
          <cx:v>Rain Distribution- Month Wise Data</cx:v>
        </cx:txData>
      </cx:tx>
      <cx:txPr>
        <a:bodyPr spcFirstLastPara="1" vertOverflow="ellipsis" horzOverflow="overflow" wrap="square" lIns="0" tIns="0" rIns="0" bIns="0" anchor="ctr" anchorCtr="1"/>
        <a:lstStyle/>
        <a:p>
          <a:pPr algn="ctr" rtl="0">
            <a:defRPr/>
          </a:pPr>
          <a:r>
            <a:rPr lang="en-US" sz="1400" b="0" i="0" u="none" strike="noStrike" baseline="0">
              <a:solidFill>
                <a:schemeClr val="bg1">
                  <a:lumMod val="95000"/>
                </a:schemeClr>
              </a:solidFill>
              <a:latin typeface="Calibri"/>
            </a:rPr>
            <a:t>Rain Distribution- Month Wise Data</a:t>
          </a:r>
        </a:p>
      </cx:txPr>
    </cx:title>
    <cx:plotArea>
      <cx:plotAreaRegion>
        <cx:plotSurface>
          <cx:spPr>
            <a:noFill/>
          </cx:spPr>
        </cx:plotSurface>
        <cx:series layoutId="regionMap" uniqueId="{B3B5A433-8D38-4B6E-818B-A41D8BF9C6BD}" formatIdx="0">
          <cx:tx>
            <cx:txData>
              <cx:f>_xlchart.v5.28</cx:f>
              <cx:v>January</cx:v>
            </cx:txData>
          </cx:tx>
          <cx:dataLabels>
            <cx:visibility seriesName="0" categoryName="0" value="1"/>
          </cx:dataLabels>
          <cx:dataId val="0"/>
          <cx:layoutPr>
            <cx:geography cultureLanguage="en-US" cultureRegion="IN" attribution="Powered by Bing">
              <cx:geoCache provider="{E9337A44-BEBE-4D9F-B70C-5C5E7DAFC167}">
                <cx:binary>1HzbctvIku2vOPxwng7Uda/CnOmJmAJBirpbUvvSLwhaknEpoIDCHfj6SVqSW2LT29ozmhNbjI7u
psgikrWQmStXZvHfb8Z/u8nvNvW7scht82834+/vk7at/u2335qb5K7YNAdFelOXTfmtPbgpi9/K
b9/Sm7vfbuvNkNr4N4Iw++0m2dTt3fj+P/4dPi2+K0/Km02blvZDd1dPl3dNl7fNP3ht70vvNrdF
ahdp09bpTYt/f/+f9nZTbOy7jb19d5belF/B5nWTw9Pm/bs726btdD1Vd7+/f7bw/bvfdj/+b6a8
y8HatruFtZgcCIQQUYi9f5eXNn74u08OFMVEKIr8+8fjNc82Baz7bxr33bTN7W191zTwhb//9xcf
9uzbwXvP3r+7KTvbbjc6hj3//f3a3qab9+/SpgzuXwjK7VdbwzthL357DtHf/gC7s/OWJyjubuWv
XtoHYlJv3l3Um9u7Jnncw1fAjR9IzjlW/l/4PIFP+ge+4Axzn92jRx8v/QO+F5r1U8Serd8F6eJt
gVR3dgM+nb8+TkQecJ9S5XMMbrb1tOduJg4wklSKRxTFDk7/jGU/gervH7GL1uXbQqtpNsXjNv3P
PYmIA8oZIAS+9BjpnnjSNhASycHN6H5P+pU1P0HlftkuEldvCgmdQh58RST4gZC+4pjTe1/Bz3xF
wcvIF4L54EP3+e8+mP3SjP0QPCzbgUC/LWcIEuADabypXzG3UHQgiQ9OobbUAB7PcZDiQCrEseTy
3iOAOTyF42Um7cfk6dodYILDN+UbQZJs2jZtXhcagg+IEIr5nOyDRpEDxDCEq22aeY7Jy6z5GSpP
V+/icv2mcFlsgMnfc+oNYPPucNPf5en3Pyx+0O1F2j3u3yskGHSAiU8Y9p9TbEkh9yNGuHzAcseP
fmIpMO93L7Z0P54v/+QdrBf/2j64vy6494N7HJ+9458slQgBokA4UvyBCfjP0hNQbiqokJDB7l1z
h8o9VCk/t2Y/Vg/Lnhn+r13yLO7yJH1F91EHglHqI7E/G8kDjDmTQBvus9HOtv/Smv3b/rBs9/4/
eVOx7mRzuzGvSQzogY8RVuSxqtzxAKh1AAbGELv3gJ2i89fm7Mficd0OGCf/+abAWJWgUTz1/mdf
55+MRZhvgw2hPtlbtEh2gDgRviDk3in446XvGfMvbNkPw/dFz4z+/f3qbWHw6a5p3+k7G2/yxw15
hfxOD9RWakFSPksISh74EkBgj+liB4QXGrMfjGeLd0D5pN+WY3TZpt60rwgIaJo+bDx+qE/8nTCF
QZKRiCp4y/3j8dIPzvFre/ZjsnpcuIPH6uhN4XG4qaeNfcVgRfwD7Cugv+AAT5QVqCMpQwSyxX7C
9AI79uPwY+EODodvq7Q/3di06urHm/MVAhU7kJQBR32i6T/Bw4c4BuRVQmW/1y9eYM9+PH4s3MHj
9G1J+Ueboui+F4rHmyYp0ldEhtIDDtIX5+iBxO5ELL5ViQUQ4P0c996y/7Mpqv/37gW27Udp74fs
IHZ0/LYiWVr8L8n6FB/4hHKQYvbqMFIeECoIpuInoe2fMGw/Wod/+4QdqA7fVgvmj7YFMebV22Qg
7n/HCT90X3akTIXA7wRU9Wq/uP9iq/aDtLN8B6E/3hZCx5vabtqNeUVigCEhYVDAGNvvRdAcg6gI
7YD96LzIov3IPFm6g8rx26pojqADY7Y9gFekCfRAcAGS5aNTqGe0DdowXDBMYTbgnibsyJYvsmg/
Kk+W7qBy9K8tPD6zFkY3Ljqbbb6+HiTQkVGMQDefPC8xJT9gGHKMjx4o247i8ms79gPxuO7Z94Kv
pd9U+j++qzf5a4YrdMBgnALD4wdBfsKfoZ5hCIpKQORe/iKPN8B9Xflrc/aD8bhuB4zjt6ZFmibZ
3A53d9XjtvzPKxoM7TAJCouvnseorf7FiC+gmHm82D0GJ5sXWbEfiGeLd9A4Wbwp1zjd3CbT/8JY
EoFChipoDfMH4ouf5Q6pDohSvqD0wYN24tXLzdqP0O76HZBO3xbjukqNSV9z0gX0eYkQReRx2ugZ
OEodMAmNf5iv2NvA+rU5+0F5XLcDxtXbqiVPN8C0oO5v69fMKP4Bg06+ojBf9P2x4y7b6TDlU/Iw
xOfvRLMX2rQflmeLd7A5fVt06/QuhuG9zfSKyBBguTABg6l8VO+f+Yq/TTwS8gvaryG/yKKf4PLX
l9lF5W1l/NN0LutXndSjBxSBPAnS/XMwtrPKAhEf7R92fYEhP4Hi8RvsAvHnm0r2ZzDosh0bf6RC
/3PeBbIKEliB+LWXCfvsgAlgATAmdv+AquXpNNJLDNqPyF8rdyA5e1u+cX6bAht+3JVXAASELEwR
Y5BJ7h/PPEQBIASalCD83wOyk0h+bc5+OB7X7YBxfvmm/OOiu+3g6EddT68HCFQmyidYELpf2vIP
IHsQCd2v+wck/qce8jKT9oPydO0OMBdf3hQwl5ts07Sgbj1uzis4ioAZFQaTE9Dq2uMoMJOnoAlD
IHjtdZQXWbQflidLd1C5fFv94etNkebvzja33evBAu6CsACRfreQh5oESShY+E4KeZkR+5F4unYH
iuu31ZK8voO8Hr9qsx7LA8jagsNxiGcpBMYbEfK3k8cPJAtefhqxXmTKT/D461vswrF6U/Hqut42
7F8zrdMDyTiCFtbzhjCUH5IRCe3Fh+yyk89fYMhPoHj8BrtAvK2M/r3xBqOPr0p6QYSHrgeC+fuH
mu9vDgJhikLb5CGx7GDyQpv24/Js8Q42f/x/FlJ+flryx0HTBTQKw+8nVJ8cmPzHr37/3nCUdmfp
Q4zZm/jvw8/6Fk6xQsomkgGJ+nH4dfs5zwLU3pn554vvgG38/l4SmHIl8JHgegJxJsD3BhgchFeg
DbN1OoQxkwwOI0Hry5Z1m/z+nsCZGRj+Jmo7EgD8wQdbmrJ7eAlGbkBG4AjaapxQ9uPc8EWZT3Fp
f+zMw/N3tisuytS2ze/vt4edqvu3bY0Fm5SijEB/TmCGt2QFXr/ZXMLZZHg3/r9V7bmBWcxCnKXf
OinOZM1XlfCvs6gyGmU4zCc56t6LrtOYfKhm8UXW8arz/0yGLtfYi4+jZP5oOrGqUr7EnhdmJ3NW
H7UDD0aZh3HUnyYD+ugIXZk2XlYzX2VzfYiqoEyikOXVMa4D0amlGGCtsyd5Vh8yl6+NoB9Ezc+4
oKvBsQ8swmes1ETEX8c4WU6VH6rcXSmvuprHKIwEDVhSBqZAOm+/zvnVFLswK+YVH8VSsuFUVmrd
xcUJrtiZZePHirKgau2F4CispmmVF0JndbuYSHQ9T7laqIhdNyI+rIfsvIiY1TLxC93w+nCOhl5n
cf6hjeUhrZosSHn/Z1v710jVnzMGWxYjtqKRWDvPhKpob7yWLlxVnLAsD5/ceXtAxFuQ/gaihK4d
hZsJ7hq4kZ6COBU1aRLksTB3bhFboQtZnMSDO+fTdC5rr9FJYgIzy9DreNADMv/YAAb06bkBME8P
I0WQ6IVkCCZZnhuQOl+VPkmj0LN6rqr0RHX1ckQ51v3EeWgScs4iI1ZdNF9kbv7Y25SewMk9b10I
mmqp7yba1stZ1CLoDU2XEkdFGJXzyZjXh50zJhAq9taoNbqYGxQwnheLlR0mX5saN1oNeThQf9Jj
LnRZRvww8umxG+tMJzJCYdeQm2mIJj2M84cOpau5SXEAvveJOnIcyfFUZd2xdYk7Kl0VQ4z86yz4
A0L3bndTVlOdxsnDif0fT//j9PFnAL6fD//r79sz/389++m7tmHyx9vgUg9hcxuXnj35W5z8SSS8
/1mBn7z4sjApfQRTSejJrfK3KPlkMvx7uHlc8RAa2QF01SDmQCtawGjGk9C4HRqAuCQxlLQQ4rYS
3UNohFl1hSGKwjwu8SFIUmj6PIRGGABRCqgmNCUYTB0KYP+PX/AZRpAXHp4/DY3be/apU20NQwKc
yYebGtSQnchI5NBbng9DmMVxqcchmZdR1pIA46TUXpGNUIf9yB97rgcJfc/14IKcs+3BVMgTT504
j2ljRI6GcGZNpmcWf+vnKtPT4I36H1+JUABp91rQUpM+tGcoh/N9sL1Pr9UJyCs0SYYQEpcJ4oLz
KnBxgtcZIdWpieL+tJtptspJaxexq/1bkZf9RWNHsy581hUaoho+QtNQedp0DTPa+HH9ieWZHHSq
BD8TIsZHHSLN12mYeRQ0WEYQXkeVxODC+Sj1QMs7L+qoFsrg60LVbb+kMnX4uGU1ukhz0sRBk87R
os0ku2tFUoaNGrI+UE3efetGL7mLRRotjJV0UUb5fOE7Iqhu3RSvXN9lgena/kMmZu/YgZbVHzrW
GatN4oMpnYyiT0qhOdUkcbPUaZzLWMdqkkx7sSdX1UzrUhd55rmg84d41A2rSamp7OtvRebVR7IR
axnD/YD7joSetCd2EteWp6ZamIxGR3Pszccp4fZiHPOTMSFtyCLUB3FaffaKJAsUIh8yNtuV5fJk
Grtapz5JtKtqF1Dfq0+mJE8C1HV9ECHR6Bz7ebLwhLI6NdyE2BvNkTc1n1O/y3QxMrOYXFpqIT2l
x16etTbLlnnjwwlTUwUUj23IPT/sIzutDGR0XKe6Id7l5PoFzPI2WuAxWUErnC3ywl8Th/vAVBQu
X0MwRTj+ZrPU17zL4H+SSUs0lIdN3vpBn0ury6RBC8Hg4kQUaNEr9GHoIEB3ZQ2uA9VnTMxpYWOz
2ObxIYJbHTeQapn1VumAPpSmXqjtjhqa+IuIJVctzuIAjeSWd9EJNnLtyiwPclysUDUqnQ5xFZCG
foioGYOywLeZKJbUIBcUXbuiKPsGJNyEJqo/c3jSR+qM0uyb8dOToo2P4srgwPSR033iruJarDwO
+WTqj5PIrFrqnSR5nYaVP8F9Nyoyaxc5F59klA1okbGoOXctP0u98rPtsyoYKBs1HfJj5I93oquy
hRlrsTQFgFePatR+7Fvdt4MfdjQ1elaWAuYu0x1TZ2RK4jMajV+TqPk0xkSEnAwNbIZJAxF51xGN
T6ZMomCmLNKl10QBkeViMpHVo4iP48iUK1GTzwb58AUipVEEl8uH9GvE2SqzXqtzQWXQylKzquyD
AsGlxUC8dVO2/aJu+BAAsB+SYvKDqBwm7eV5o6MCHNU4Ml+3XtPrqJHXA4JvaoFp9BZwYKj66sdl
ec9tHtLXQ1j8Req8Lgv457+XN5+mzf9Y3ZXbwY1m96P+BZMrFAwgYQkIzD9yyN+y63/+/bc4nhUx
Dx9wn2x9CcNdHLpaihI43Mgp5LP7OgTKf1BhQIfhGEv8fcjlsQzZNpR9Ae8m0ORncjsv9liGCDhH
Caf6lYR/wwwG+6dyLYO3P8tICkFFI2ESEMRUyIDyO8V9Uod0VmQ9TcZuncLP1JzyvGw3lRf7y3aU
K1sgtS7nvm7CvI38k2QsIcJ5YhiPRBs7FOTV2LKw9l1pF4zO7ee66Ktei3kwK69Glzn2FpkpAgvD
o0FFMhZEs5GLvPMjPeRDQ3Ux4P4EA00H9zAsWnA3uqWbo/qQjyO7oY33Ze79KeR1Y8/dKLKjqZg9
bUl0UUqBT6QpcFAZ0V1FruyXQ49cuRTJEMgUcU/nlcPzMkkd73UFv9m0nNP+JGk7PzAG90uTGHno
0/4y5038mZa4Z2HJeHydS2M/OeY1C9LZ4qK3VOTaG5ruY+1K+kGmc0y0rVHo1315yuaYLUwcp7qV
fM50XVq66nqXzUHD6cd0YCeFHFYWOg1XqVUzCftmmyXqeNKORVzb1rZHlRohJXY5by+I3zcfgYnZ
P7J87GaNcxl9aXhZHcW05wsRJ+lZo/AYtpBLv9TWpivY09Fon5B+Pfc4CbLGJgvO5XFmq9NGGBxa
xV2umRiEtswyBVEFdgUlZ4XKqouW2PpjnAm3zjsUrZxw8UcnOyAR8aArI9PjsfGnbJGQuoB6rOv9
wzaFYsdYpGvgNMuo95OvadtA6J97u2Ykj1ajIWYVFVG8rOuOLnxcXMY5gQTX1JpilHxom+qGjFWz
aERZXdMcs7N6ytPDufDUwpsYDVTJ1SIT3TJ1s3dm0kwRXfLK/dEa2F4DZFT3Q5s4rao+WYquiwI5
8345Sdd+6QlOr72kIR9dVtjDCM0oCcreqYCMQ/Zhbtp4UReMHnOpogDGatqwFFUVDnEiL2SCsz8s
agyUOgkUWVr5ETtKoX2Xh0UropM5zsugbtMckn6CfJ35GT2pivLK94dq2ecMa5ZPplhYz7c9bHcP
BAdnQ8UD57km1VQV6FuSonIOXaz8dsGYxy5tErF85UdF/NmxnHQrpaLphgqvvaiyPFo0Y2G7ADAb
Ok1r1m+SrBnXcKS3aHRRifQL80RzWEdMFcFQIvRhHES9GAoi1hi3VlPLmNAqs0QACEN03QoyfcZD
rFptZxK1mqAyPSRKApGjc22EZlNW8LBqJD0lBR5OoZjzjmmRy5WbWTqf0bTo8BWpS4p1zSYXL5lf
Uf9T31q3nlzSgJrhI9cFs42JW00j9spc5zH8htraNQ1H52q7LyZ0M238ZZbLRF03yYRy3W7ZTwSg
fAauYcJm6reblaxBs7FBa6shhI9hx9Rn7lAZVUzneBxtHBQy6fF5LFXca0+2Q5ANmVvgyDrNOjRe
tin6lk1uCq0xJBgaEq1LD8ieV0VE1w6TZdQ1U9BP0XzmS5nogqZcTzNrl6nBk9UxH3mqYzGwBfU7
edX74xpYOa4C6UX+kZd3Rciy6KrJFDCLvP9EKgrEWNiTmlVVAD81dYuLYm37ej2MsV15OSpWvPFJ
MALRCyGa2tOYUHsk4La5LGjlrcXYmwD4D2ydc2pVsAJrH4JCJ9xJEnsManUoCOZInTKMmlPFSqxt
X7iTPBkkoMqSW9Y3+UoxW3xKW27Pemr4YdeTLIj9EhiHn3Sa9018blQlQ5p35aWsWXlW27EJmOFz
OMOZzEyPCYr+iPPxyrSV01Nr4vXUDUDRpKyPKpFsmVUZLeRIPc3K7GuJM3rlSmyWsY37QMYkWooo
ZyGzg9GY+SBYRH6Q4rY7dbmYnY4SBCLSxLvrPKku+qpe9SOaB91xbII6S9rzKMmbgM9TWwc8pQte
ZBAYyKp3dRBP/SVDONdIelfWVnddl16YAbeaR9hAMmtb4FqNPG9b8LJYed0igVe0G439DL8AUq09
Ra9ZD/f/VHiaF9FtjpMV7qx/4c0zuquzFO70sjquhOw0HkSrke+VujbjN2nb465IUOAGD5CvaBF4
hYGkFeFYz3nX6jji9Sqiuadp2srlPJXNSZZ4UtumyIOClGMwSJnqfOLzZw/sXmZZNIdJztwKKPRw
qhJDUKC84crw8kq0UXaU80IGPsr7JRlqGSo2stDQ0X6om7QJscxjXYliPptb07HFVIz8MMERUMve
67uFyKCWDRiz8WLKnQdpISLTxzRrSz3RaDjzfVOFwkgT+gnnN62rv1WO0gXqlDsaRUSXCQZi3WIG
dNn0xQX3J6HjtiFHY07N17Kydol4Biw4HqAoYy2KF3mP1CHcCRAJWw81YeQ6+a3yUsgoUeSGi2mU
6ZGL5nkNP5UTn1Vt+6cDpSiA0SJ8HGXe/HEc3Cm30umEF6e5laHLqk5bO+QApfv0hOPt0QlACNnl
ShxaalC4b1uZDES/HbmvLGuXZAlK1oo0fbuI8FCIBfyg5HTe2IL+MZRAhqqmTM1ioG4ugCD09to6
bwrrJMe3Xez87GQqB4xD0/L50CMiguy5vX2CEtJ5pwc0yCoA5Uy5kHQpKKpW4WTNu0IN5yPL61qX
Zh4+NoKay0kiS3MQAETPj6t0Vqfz3JmLREE2ZK6KGpCRKW2DlrTNV48ST2ieiE+mmcqgt2aiWkqP
c40cfLqOpBhO/cg062GQ06qDBHEMVfS4zJOc6Jn2I1Ay6R9BPTZoRYCV0LyMIW5E7Uc/86oFyMhA
fTo/BRv7vA5aYMWgU/NsKUdIfK0qlS7ZXAVi8OfpUInaKwvd46HPV6BHiVSPCqSCGk28OJEsVUCu
RKxR13t3SsrpqGkIW+dx6eagZsi7NEZU4Vi2/LyYGnrR0CS+csMUgnpglmlacY3tDMV5n+HyvPAL
HqjOU+e8FfyT9Sq66KlyQZu7apm0tgHheGrDCiXtksbqKuHKAn3702bTce+3m7LFqy4BYYg0iJ1V
2de+ry99D6uTEic44N4MBXSWNZcJMlD0l7Bxc1oFttvWeeXAvEOLunSDHSdhkUMF18n+qPXsJRm6
9CyJikRvVbyLPk0OJZDCNeQlE6BW5B9rWZURyN/UrWfZAROdqqYPqzjytF/U9nM2jc0CkeoriGU8
qGsGMsHs20MM9+a5kw5YZ8xvZMnGyzIB16VD1501LXDepaeSxgsUCEXzWnWYxUe2hzr5Np9Y9Tln
ouy0MtJnK5/1/Kyaq55AVOd8/OTPI+4WfoGqzQR1/pc2Kth8xSOPWLBPuikQfuy+YBonZ6pq6Vma
WPF1yCKpTdV3NIw59b72iWnSoBA9FL+45SvfQ+lCJrIPSJGJK0q99obmBCgY8YsrYscuCWVsoLeQ
qz7IXcdP5ZjUp13Z+SCVQHvlT16o+BKxlp2CKAaUwg1AFLohBnVkTEMhPHXtzJabpVRs4FyCkZCP
xhgfDsjlR+ngPAJo4gTpJvfM5WDdMARKVTQNUW1SFJi8aLOAAWNpQoiWlVvCVmaDzuaSQZlBeXPU
RFN8BiqHD9tJMuANcp5Dw1T0wVb1/BlyE7vrStEdAndrCcTYkgW0chnILxkpwBE6e1hN/gzhU6Vq
DEHKsR8Fz8zpHBsGd4voLuPM9z93DcXXacG8pauj+HL2DHAmimp7NYN6f43nGdB1KeS2meXoSKgB
9BXHeBlw1ciTxOS9DaCA46FqgXUkddlqXAxu7VFmax31rL3K21R+nqLhG4sSRxalzCC81rndJEwN
4cAzvjJmGv+s6VQnOho7l+jGKviNXpT0V7jK2edolALUoqKPKh03RKU6lf182KuC/jkbhxaQ1rwv
ok2zyxRH/qZq3HiN2WhPMhCijR4taYDZWMwPWYb6PGQoJ7HGpYHCgM7iphMsO6y8rnUhHWcyhrwz
HWTmMo2HgI3t9Cf0h7yzAVUF1TbKqK+JjcyxxzJ3yjo5LNBM+ltU1HMKTteoT9iiugVOTzx6XBoS
tzolKP5MumGKoK4c0yKovLoWUPMh8kXVdXHFB2XWQxRBPyx2MailHfMWDYusH3AfuJweer85gqjX
dAs09WMO4qkrJs3HgfzZymoyhyMbkq9TVpIoKKK8P62yudWOREUN9bFs5mMFLB3hysTHE5SL1ZIO
rbyFtgg+iVLRHSUZqc1KUjJ/bOuEVCFucXPI49H7wzY8uWiFVV/LEbdXPYZUOWLrOUDUjDncBTF4
YVFmKfg8NGRYUENL62TuK7xO4SSI0GYshli3bVzkWjEWX7TcB10Kpd75lI0Q7SVKGITxOfe+tR2z
mW4K4ue6aRA/m/1UQMGR0/7Uzbb7MieUfo29ZmqWcM+7u6mNzRo7EZmgTF382Y4pyBAmkfG6g4rl
G0n7fpEUce6g+kotXrhUjmHk9abXdWbcR1xk8xB4dizC3EOq1JBFh9A3akqAXzSjWZhkbo+bOvPP
MxX5l7A/9mxoMfBW0dRfCjfgUEXU2kUN9KcKxtRVX4q2bJ0uVNvVQeSlPMTxMK5r5g0rWkAIWGSg
m2RBJku4H7NqLM8Zq9LzLiXxofNoo/TAYnpY25Q3QS7zHkTKzEA7I0kZCIi2bv2PuU1xoXkp/8Ae
nr5CJURLUOxTxrQDXXuCWyGtoTAeJxykrT9eTPXwGUZKrnqvdddF71wadqMtz7scofKiN2Ny2M+E
b0CAl/DSlLdn0EQe144PJqxG0nzuHG2+jTFSxcIbSnVVorG4mlkWf5yGHFKR6WWyLuoi6YNZquQ4
ttiaJVBp7zSGjiNfdpVn10mceQFOafJH3QtyNFloJh6ZNEfZyu+83um4VsOZ9ZP6XKqx1zno/Zci
LUbNJWvWUvTqCxwtHq9q4FvjAo9etIZiS8RLPNJ8bYGx1kvoKhSLuYO7MyBkKuW5w/kEDgRCXjCr
flohN9BNP9l63TlUniFsRj34cio0q9ngQ0VaAQVLmrqJte+88cKrh0KnOR9uJI3b27jKvUl3mSpq
+EXBfst5IU5soCDuQT63rQwIF27RW49An5MPEnhRNn2Mhwz6rLDFfqp9v8qgGq+SoVkUvQEC7cCx
pyDuZ7rwpHLrbO7aa+ieZnjBorEEbpZTG69iD4RemFNwp8pj4yp30EbpVDd+rkoamfPCKwTcw/U2
blYpmugCAjo9du3YFheVqYEG9FBLp6vRsQkIhixnnftAi6YqIWVI02qAmzn3Z125Nr6Z65keN0oZ
FCo3zqCJF7GJF0Wt6uMmyx0CAT2apqMh7714DbOXdRJGrJz+rHzgbajLij9G57s7bga1RqBqfOLc
JB9B3egm3RM0rAbk4XWJWbsSAkTFySYqmD3bfTN4mKCmpiyDln1h8zFwjeoXE44a0Bq5t4Kc5Ba+
maASRFDOFUSCUBBPBhrPseQ3TMZNp4Vf8evZx3loCZShsS+OZNqz5ZTnNLSNP1/144TO8gEEOeKZ
UvtRM05BOmblZSP86KacK6L/i7kr265Tx7ZfRA0ageCV3eBte9uxk7jJCyPJSYRoBUgg8fV34lN1
ysbNvuGp8pCMEScIJK2l1cw5xf2u/Vza2ogt63u1V420kHFKj99OqJHue52V9ySyhivUJPWXRtD6
gORzbplYjX3N6Rhuo1qkx760/fMBBv/FyLkQapXmjFHNN4br+ncT0vradzv/C7Y9QuGcnDu89w7a
SeUDkwO5qAJnuqCTo88y31PASGR1XEmvTtyijXvqf0ZQ3t2MVLcXaIaSy0x5zVkR8ODRxsr9SD10
aJBF+fuBk26bTk5xKVTNP/XUbCApRuKsryoWjy4qFX3qst8hyb6m2irPiC92VVcCGkKjcdMgU90Z
z+8upZCP0YC2WFv0YxJlUbfLmrbYhkGE+HQK7yM4rGOdifHg9/wnyAOot1lpsfO6XMTS8+PRd9W5
m6X8LGCyvEjD3N3KOuMb5ujyW+6N9XECyiSOPOQIOB36s6Yg8kzmOd1aMsz3+J5+TzlBazFKogaH
58d5HNKMV3kcgSC+TcDxJWABB3Oe96zmbcH/AsHQ0IM7cBeB5xyn8TqyNq0aRnTBJE0Ul0mVan6u
xqz6VCq/+l5qLbZa+srdMhbyM65K/TXKPHxa+RQROk/RYfQUKeqnqJEPhfnpz3ViZDbhdf4UWzqy
8c5SDSco+zZyE8iKIwRFCSP4zicUE/0iCg9W6n5lvlEHgSrx1kpRfism48dWHjU0Ro7Mvg1PIW84
R7/VHAcHc0QczrFxmmmZ7cIJLj1vgNTInRFR9BxPh3Nkjf4z33ai8hO37VAYm8twG2xA60f5FJjr
OUbP52g9muN2d47gjWXEY2tnCOtRQECIL6LMnT4Hfl88+m4pvvt0stW2NtLT92XQYpL8pvSv5ISc
JBlJwAL8l1Y8dKkI6r+sLFCINn3FfktPNS1OtCDJh17+yCJvnG7EQKL+OgxrJ/hU2AX1duVUjbeD
aZABB2EunZ0Z4OAyMtyN2vVRajRux/ZVHqEE6aEc0H4P/ImSLekt/76VbvkpilJsvcArH8LWmlDZ
mWua1Tg4P2it63rjIm++RwXJ2mspvc/uMFo/uyxF6qFC9hVKZIrGWcv4g+QeieHjyTGyOeoq4WDf
hx2DpfBM37RNkKN2DXjDzkx2cUHARdx6pvEQSXnsemy6ZiPRc7+ltDIXltbeUZUM8QBAD3tPlw+u
19g30mXndHRQqJ7rvqhOm5/iqRg8aIkjwrIKN9uN8C234qlyzJ6qyBQsRVRQ5tqyS1r6Fw2D8JP2
i+52YpNzb+sh/1X6AqX/yvHPGRreh5rZ9hmbBlS+B7/eFEbRw1ihE3rC6ubayDNUB5Sm/RBgDgh8
gjrsAAr70uayrC1qPzPjwZlsJ49RQs3PPE6ivxE/f1/+8EaRZgHm+HsYAjYmgM8eFF7nnz8z7Qgg
Ikfl9nhA0lKcB9PQHnTfbaN8OoHleHMgGuIXujZo7i0GYrzMKyP84ZD1SvCNqCzUW8bAb+4r6o/V
9mOftcB54bPQzCL+3BPEH0CbvfysFkWQ0qGdOmQ6RGW+v057EaNsCURHiNio+PsOjT+YRQwH3cm5
yOVAnXKxWMAFTQyuQB2CubgmSXPMVHloJLv7+LNebwoaQH8c7DOCgA8AnJefpfzJrbNmUIcKtbvQ
dDu/MsePh3i9ThgCg8zXMwDSu/T1Vdkr20PB4+AhZZXbdu5tcr/Q9qZq7Z8fj7VALj2tUgjMKUbz
QkBMF0giFwXLkqRUHZBacr3xfUvtm8EqjixXbb/rSBcePh7x1ddR2BXQfxgRKqHoIb+cwMmkxvHb
LjjU7dRuelrcR9TBilFindjvr5ZqHgm4sKcbFABkX+zAqB3KickqOKiGnKGls8+xMz7+mDeH8AD9
guYjPEWwAH6ZmhSqjVhwyDrZ7UwQtOhihifQXm8OApyXhxCA+JDGfzljRdr3PbrEwcF3GnRhuEvO
WeHJ7Z9/Cvr9UeSCDQMQ22IntBlSqQKO4CCl6yRN5AB+NLcYV4zigzMbwidAE3AxyujljiVa30eQ
MJDtaLOfZu5ofjzIW1ssDLwIYRKOD3jWxYSVzpSF1PEPGc+rfTON8oiehjzWcxv1j4cCiBbsFKTM
s37hYgNENis0t2rnUFnaPQjHTdDx77c+jsATI72xC1ADwR6D8i76XqH38qNC4Te90zL3QMpIHMO/
2/ncAxjpz7/IcwkYBS7OP6gqvxwnDbjOjJgcYKfol0mhtgFkm7dHO9A+cfC9OiEAQwYehMDvABsC
btxipMxx0jKrpkPQ9JW4GSdJQ6DjSrmXo4uyZNYX9rS3huikZ3iFIJlHhmMFEBndEdwm8XJkRiZZ
WlVjHxwS9ru6DZvz3ESf1aQTnqMolFftl9Z2qt3HU/vWBxMQAAkiKWw/b7Ev0RiHF2+VfQCWIdgx
L4+uRtTRzNmIAtWXvDOK7LLasu4/Hnb+mhdxzAz3BjQVphARaGgvEJwaUWLoT2i4WybqGEDvKDf5
AZAEsUKaDtj0jGoRg5/GZAqkF7eZNoePX+GtLwdo50ndC2faMhhwhc9RaAw0Iptgimmt8nMdDcE9
Qt1H2XPyU8z4mY/HfMMLACqEaIciipvv0Hm5yOM0UdGlhTm0Y8SseJpBOAV3ZDI1Vf7547FeHaPU
xj1moNzixKb4tdjKTTA2vShGcwi8rj/nmUFXwASbWqPNMqHx+/Fob34Z0tcIiueY0yeI/bOIsQcX
rEJOZw5N3hs/afxBNPvKy4b9IPMTm+cNtxMCVQ1DBdoK/nT+8mdj0RQNWdPm+mBn/IhO/EY46Ql3
/cbmeDHE/LnPhgg8JyW9LLA5fBZ3pQ3YdA0QQLP581l7/iXzazwbJowGTTNUOQ5DdLQUshwSXnJ+
wsTf8CzA7xAEHTOTF7Scl4OgbBniIG/hpSOBgp0JvKugRZ2ln/FVw1CWsfZg5SpPTzE73tgUL0Ze
bMGcW14zNzsOjvLOB8s7492JdXpjKwAp4XueD6g99vlinToEdHIYa/dQGODURqS42xwFhBPnz1uj
AJkP1CFQhIR4i2UCIrFtA6fzDr20itiy05tpwLnw8V44NcjCJUZe3pLcDN6hpgP5ZqbQOkxe2p8I
3N7wCtAHw0c4MB8Hfv/lZmBjbbq6CtzDEDbWBogglNq0ZV10Ks8Ar07Jmq96Nt5igfxAdJndYbye
URGPwt7QbMxOmNHr0wTCmQCXOSCW+ShILdbHQkbcdGi1HOQM7nNnmF/xhPjzK1F/HYlbf+YkBJCl
1rr7mo2EnEiPXq+dY/sRygCzR/JwFeHLWUVRwxStJ8hhRuU/yhlTyFMrMCcm87VXQhiMIMjGdock
5TILE1FDsh5dxkNQfbKU2ruanJjJ1xaLEZBG4owCchB29fJDCj+oKvTDyMGwrty7bbVnjRYxJ6Y7
MdJrr/RypMVGFMICySqsySH179G24YafmKy3P4VGyIgRmiJpffkppOqLAf0kckBv7ojc72IqzSFH
Uehjs33rOxC/IIDwob3nLpG//RTYHGUM/zBorc5q0cjPhZ3l2555YdzP6Mp6xllWncpOxKpvbDqU
XedilEcR5S/LC0WK7rxEH+Mw+V2g0Srps23NvPrnxx/45jAuxTfiGjQXzNKX80hlVvU1xTConG2Q
UgDTIk7M4ZtDzO4IyTeO9eWuM13VQj2JkUPYXQHt9EN37andcGqI+efPTtrcRiIMUAQBTWCsr/Wg
mnOfsduPp+qNveC4PpRiUTiL7Fd7gbjMS3kLP+RH+71kjyjxntjUb30GtGZRJgWkHSD4haOpJ8sZ
ZNCRwzQDijsgizOBNtTHn/GG5SCXQ2hObAQ64LG9nCsb6LoCqCR6iJh/xaLrtuguxXBizU8NsvA0
Yd8DaptjkA5Pr3L+NbP1JgoAivj4Y16vCVjqBEr/cM6u+8QbeL7wVPdOyMIC2b1RKuERCzfVwJIq
tH+olO9Rf7J3WRj1J4Z97aoxLMoJs/dBhOotFqq3VVXa87BDyqONFTTtBgCxPZKDEVVb9zMAkeH2
4y99PaPYEgE4CFDHReF26Q/GoBr6CCzmg8nT6KjtQHx1n6DgMyj846FeRxEYKrIB5EMNC+n/wre2
dGS8LXL/QERkby2uADsES4jmPjZlkA77j4d7vetd7EQf+tdz7ZEs63NsNFaXysw/oKdenqFoT7Yh
QPArBkHVzIcfBwNz6eeUnQF91ClyAHjn4AbC8zacAZpw4tx7MtGXqS8qJuiYzU4C3/NEJXnmiQAO
FrpE7+NghKhZnHW8uCKsAAjWVEUirGY4B8jO7KIZ8D/O0H9vJgHkY12jkFyioear7Ec/kwWGoaUr
phqRIYLpmdaPestL2yeTZYUsB0IQsMnL3nJ/+GHenpiCt2zj+XLOu+vZDKQRKrxogsEk0y1HP/Sv
p4X8I87Vu0TkF4Sqt5lZ/4t0KjCVMEvvc6n+ueXlGYPq7//zb67yfPMyVJwoCoJo2AJW9B/6FNSB
51tQgPPAEMjebYzzb/7ULLSN0is6GHP5AGkPNsN/+FP0XyhmQjl11oaI5p/8AVX57+LWM5tA+xix
BSwCo0DiEzXFlzsCDjFziyKr0bwEtBS1o5Huq6mu9vWU5w8skOrRDwWgLEEJoHvUglzga+LtbLBB
zrrBjQ656OTniOAZ24Hm0V2jQu/BHWt6BaA5+cr9tD+OiKQOpvIApEdmeqU6pg81fj8LKkjFgssa
cbNpHUn+KgB+U3HfKnkFTrP7hdCctzG3qvq3McI9dmFQfoFzRZsbccB5nXnOp771iq0yQ72VWVAd
mAhZHIg0v6tCQBk7K0zvbJHlxxz1X26kjcYTsJZ11UY7PvAwznMJ6ikFv9gvQnfj5R4gICWq3T7z
WxHXQcOuIg5UA+95syW6KLdeqwAZCNGg5rKj8aBzeaVws/M2SqH+kPkiNjywLwmgFUfwpS2gyG2y
9wFHuiIu8B4DLYrPg7TlEU2paZfToL5qXUCKWAmuCe1bULrqTB4GGdkg4dgKTVz/KlVdiQqCHlBX
VtGj04FfBHDKcM6g8Laz3La4Bo4E1LNisjeyEyYGWn/6HlVgXHg8F/umbNTWzToTywkSG2kn/XNA
kd2vaSF+17UU/hY33rd8o6tifLSlZndyYOODAav0S5Sq9JczETCeSQggbQzGdVVvjO1Sfghw7PaA
Mmb2YwXtJh4TRBZo8U1UfwNNZST7IiX8Ux0O6SUPK30RWZnedWIMzZZMU8i3QANEW9MBuLvBHrHC
jUXKtomFmurLcFDVb8cA858OjmvHdgMgZYcyyqUH6Ogu1T7wMAbrQtrKBvWb/jY6r29QbGvOLR14
x6JkgAlZtbzXecB2fRipezrk/K6xLbbtW+vWDXJxkQ+j+9vSIMpUdu7qGG0vBSQbM/rGdfO/siz8
BkpaegQGtsOi0/TCLT1/q8YaxSqZN46zAQpHFQCmC/84gEl+mwEYv+VTb841uOLXlYiSxiq+6qx2
snikbLgcWrf+3vVqOjMuGc8YD7PLzoji4EPww2U6PQNdN2KxN3nBzQjBjOtRjmaPsFqfg0nkP2Ze
F4SAVwzWA+U+vwMerDjUxTh+q6LA/j6mwOxlWQU8CqBTF4D291sejdsi8G+4dtpbQOOrTaTK4Xvu
te2dr70s6RrlPYpBsMOkBs/EYFFQJ244944ETKJsi38qrliPjm+MGJBdeOiDAmrXiWtf8/4TD4W4
T6GQAAmRylZnbuta+cauRLFHtQu4XNvkGyCunVtmVQ7q0PAO10jw9ZnUwJ7HmV31LiBZzngXVJye
q6YxWzpZzTGlwDMGMnevwRjoj6JWzk4Co3DeD7Rz4hChEDgcQgTHImN82KWldH6lEPv4FQZG/oKE
QXtEC1TPlLJ2AvDdBRx3ADKw3dZ934G6EtjjV95ldZvMlx6USCMVSJ+RcaJtZcAwjIFb8i9aL2qz
raoH/+jWVO2a0rP3Km3hBxsqbX8rSB2GMyVa7CSY/3w/gVp/hRJFO8UdXPEjJS4Ik6kOTL0t/K6a
QM9iVrodytGXcceDENY5jdml5Lp58EjGqo3JmbrR1lD/1VdToDcpCGnfSAcuV1yLPnvUDdqGMRwi
EIG0zulQxOg00Ec0J+UYZ5YXfnUQPl8VrTM+tLY71ec80l4Qj1ZjDtZo+3UiK5QoIFzArR+oQUC3
QPqCPiiAUkBpKMPuky1UePQaMztt4O3gGHVd8o0la71X7mBA+XNtDe6HGwEUnWnwL4pGWzo2Tq/1
EZIelX3GuSu6jWdb7dVY5m220xrYmx1zHQPaqTXmXWLqEPA5oL+azzwYahmP4dRYsUm7/ofdTRGo
7yoIsgs++K78LKBkc0G7qdqrSqABS1UGfmoOHONnNOYEEO9uoR55xwJ/U/ER6N5RjYTvwCfJIPhg
zRyo3k+LOC0B8GCofA6xW0KtwuTlE/VQ9HHvcf27s4L6XnVNnzRhb8oNmo6AFaOZU97ygqb3aoz6
YxmR3y2i5+8+j26J1nYTTz4jFEIzTbBXdhWdK1/pbyYcJFitagi+gdfXhxDVQJfCDhhNgTEvg4Q5
A71Ni3AKP7EihU6OAW2ujQvajfsoj/ABHc1kUpSRJCBymmDclHC+X63c0xczjv/OJhysQVWSfiug
gTIC5tGNv5wQp4oXjVpuAp4hFctG/2gVQ08BmHBAcJWV8g+WVcLuOxjCg/DLADjBoLgYK+paceXU
2IBNBnxlMqXpkIAf5nxVvcqOReU7bFtYNiD5dVDnDz4d8M60DKvzgPSkBgyUp8D0ZcCTN2XZ3odB
XpEDp7kRm5RWUBpCFwf8uM7uvcuixsJZYNfWKAH3eEF/YOVfoHmVWazBUr6qrQEWI1OnvM/rUl3A
hzrfbUea+xFSj4eyJsaAIDTl8L01xJtGPBqKHY1WjxBQmG76wQNOKiuiMcGdAtZjW+KEck1of61q
iUNv0H4CbkZ0xyYA0W0RlTfE06zfjtoHqFt61dEr6xTEoRQzC6crr/OUOEMcgeh3NwzEyO3EveYb
IJ3iAEAOyWGjwvvs8wwgXXhF60fdSjPFaPh3dqyjGmxINw0RKkRKlt95BupKYg1D3u1yaaIizjnY
XAnIFvaDRInrc1Pb9S8KRkN1D06sTeLOjPQ29/KM7eloMJMDILyxLJriU5ShJ47pClyQIpk/XqQS
rAKQf7IbUJH5GPfhmG47oOycfCp/YK10vpl0KO7GXuIUGCTOd+JMt0WXWQIiEw3g/ax1YCCFqJsb
i4JvELutZd+JvPBAm1WEXg7ZFIAaklLKziTvInUJGmVndpAAYyCjZb68ttsCo4/UBafGLbL0IQ10
CeEYPWTAO2NWmcXEnep1cCNHHm1LJN3gOHR1/8kpq+k4AeXKY8AN+lvllOJ2BEwe34xkeh90TgiL
Z7w6oCMXXOZIRdsNwQmHneEbemblytk7jaMgdjIUfJdPtkRE62Qgg+Rdfg1NNbBQWFi73yeHNndW
G4H+5QS9fRV0GjMSlUV7adsaMyQAoT9zNAu/A0zu/URpD6/FohxMM0ePmN/MZFsKSPDPEPHsWQDy
+x23eZNkU2vB+Un3qoCMzhEEylRvLb+ckIXm4I54RBQJULcVjytU1miCpl90mUY6vNBEetFmcqnM
t5xn/bexLCCHUta997sUUfUrVbl3Dn4T+zFJd8Z291N06WrvKgPY9GCmEsf8n+eDb2d6L5LB/1/K
+L+nwfGzUYiGze0vxpt/tIGfpPwc1NTeTxlfXMH+z78/pbYRhLi+FAIcQGkBroeECViM/6SL9F/I
LyGWCiG1COfSLAj473QxgMCzTTzcpzkLE6Je5P5JvviyHGTNNWKUJ56e/7xuAPGAIeghvbSTPlSF
4mky5j5zA30Ctvfe4xcVyZxahRk1IHRZ13bd7RhMNvvC9NT8fjbNb4Ar5/LGf5Pd/77+IsmNqqkI
VZEGOxA/eoBznQpZVYYgzolxh3jlIoJtZbr/eLD3PgbL9HyueqxRPoJ4tNM92ugxipQM54IJwm8f
P/9lLee/H7MAgNGotUUOdvJOQY7w6DgjqT6Pdm4HlyZEAJZYFGp4cWVa8Udlun8GDBclRxHaYqDz
gEMZUX3eZCpVG4Jj/lS7/GUz8b8DzIXkZ1UpoJdGWyrP341FT8fzALmGC02U3s0uwc7I3aMDLlwB
vgXIRBS8E+K0e7vOhlMYkXe2x6yd83z8KhrAAVSMJgBbtuktrQBHvwMBOrLBb80iegPxTC84fLx8
72yPJX6v7LwAiWxOk84SY8LAOC8Ra4bsr48f78zb4I29vqzYCorumw8gyE4xNrRQKgzBpnN+i8Jr
UcBp2ThUsTLUumxGBikB5TYNJMEsFroV7jb4x6m9YW3vfOFcPns+nSUz1QBuEpYzdBHGdc1v6o/8
bN3DF1XSBl4HJQPp74zp6YPdmAa5pMpPYGree/X575/txDLMedB7HbgKHue/7KZvLmuLF+pEGfa9
xy/8XGONaEhCfwACDnS4c8aWIBya6DovGi68XFeOuRAumLCygcbDzkaW2G0D0TR05esvPJsLjnFo
yhyerSGQVpkLEEg1AayNtqsWd4kBdGRVpuGUq4T1JbngZUWPqNivXNuF33RzY9XAZVlJ3RgafIKq
BEJz6DZZv1e9/BJG2COdspEOhECUAStoGLG6WPOiP9W+f9ls+sdL0oWXisAyKgHzSpHChMhxx84R
w64cjcPBJM3IKZbRe8Msms4eacA6FRAxlFK58gzFz9regbhc6p3gctTr7HiJJIPWVQswWRUmwi2m
L0Vnsusa7a4vH6/Fex+x8BJjoUMHpYwocVHM20GtiXqXjJimvS/8EGp/H4/yjjnT+e+feYsshARg
CG3gpCsJaifVZF9HzOlO9VHfe/zSW6QcpdVigvgtbVGLtHNNHoOpEbt1b79wF2qgDS7OCYJkKLEC
smSQ+1EWoELrHr9wFgr1clOaPExIP2dTpQm1Ffe24aeILO9Nz8Kei8jy20hj9qHK1dZAW/v1uOty
Oo2fVn3BUleVusbroZIZJFGf8TuKvvknULrbU9Cid95/CZ2ipkObB7yZRHhE8jM5eXouQVSjvc7E
gsU5rLlpA+l2NCl6BlwRqOwDeh2KdKfO4tnzvBFqBAsrMyxndjViidvUiG6bMzTlP1XWNATnDGoa
xU4z19QPJcqJ31QNANyJEOq9GCdYGF6pWQqi8AhXWIalOM+gZgmBq6mIEJKGcswJhMBkPg0bngWi
2qOnxCjUM6Ab+3mAIIlaOcELAzVpAGZ0YaVJRSHA5PGRQv609E4Y0BOO6a3pXRioP0gQ+N02ghTp
1DW7yUlBcoPOyVSeCTQGzTXrqwZsOTJWZwRqoP6V9jy3PrpgfeUPYQFE/4lXeW+rLmw5rHNfNCMn
iaBp722CKfolNLSL1vlRf5FgKAftizxnJGHQZUW7cRRXvW2dwtu/8/L+vHufeenWY3VuWTSC4grS
pA26dCi0K96Z/sQ2eMcM5iting/Q89b4ru7CREIo3D2EpOvsH1o4MInMzVD3rbkC/NedAsF+CqiQ
uyvnbWHgYCKXWGUQT4MQKqtgyLt9FYM2YK10sUtwJVp9RasCqHGp1nd2gRnYdgoaa7vKv/oLKw7S
yK5zsPiTXjHg8GsKOdlO5CecxHvLvjBO0JoySyOJQ4kUSieudPJtahp33eG5JBUhDUFbjzdT4iIp
hQalc18zcirSe+/VF+bmBAKXDJRsShg18qhMbeP8bKHmuHLfLE7OLFdSeJ2ZEtCyIdQ8QFkkBV45
WbWsS1KXJwZfyAJPlylEU0cPytB95fB1777E8KD6CskMimVFjRRdG09BrbWAOte6d1+Ycm5D9BXS
0lPSOrzc9xF0GAefTPuPnz6fi284dLKw1zr1s2lyILwyWv4v5IHFsCcSBfNEjjRY+QWLM9kb6FDn
RQpxFxjubSSbfOeQpliXQ81YlueuDnKVEK+egjFpcGfJARKQapubeqW7WaIfcdilULX1ZAKh7tTZ
dD7aEzTTRbb9eP7fsav5npbnb++nrC8siBDsRM31Oe4UkZcqTcuV+35hVaiPWgOo23LfKTb2nz10
nsprH3iVbN3SLjmZhcOHlg2QhtJMQTlW+I8mMvWJvfnO3Mz3JryYm9wqAOVOh11bZhAg6IGfbSP0
TlbN/Csah8iJm+YhNN9q67EDZiKuI32KOfTeqy/MqhBTZ1l98O9XJ0AaoD8YrH31pUH5YarCzBl2
0YiisTs/vV8/MfM3PQtOCnsQKRA/w07nUbZRYQGJmMDNV0774gzMwB9ucKkdnk7cXy0n5Z5xtrIa
9Ao5pqsy5AwPjyZVJSW0dpC9gNS3bscsbBVQAJoC0TPsfJmOkPkaoD8j0j+j0f5TS3m65uLZtFeZ
cOvGs9WuhlRMPGb8l8onZ92su4twtp86KRpccrSrigwdeeI/WgOwLKvmZUnftKG86pnMkjvgOGtI
KfPvAA6dglC/Y0lLIG7bR0BNcaV2+ayWE+QQc1GdS1e++sJOKRTyGLcivHqknGOP9sinlLLyBM3q
vXdf2KlW4BpBDkIlkwNkBqT2cJcI9HissF8XebgLU3VbHVVKsCEB/gLKgpYncN/V6Mqf6xZ2YasO
TyE/rSvUPtO+PI/y3tmCw2J2657uvvQzCqo1HoMYcSIj75uTuzc98W7WPXppqT10aIyxZMIz6wru
8dG4dGUJbL4z6Ll7jDivqFNTie53Fm6BQPrSFOkpKug7O8ZZ2Gld9FYXhaAmWFxCAimnl9SFgtiq
WZlvsXz+5mjfjqLXobWDUthf3Dj3rl/9EQvpH+flLILUEBeXQJTWMgkeC9r2hCu8ghgCsmyd63UW
djowoNwL0skEFwzaD0TCD8S4TcdZF2ksiTSqLV27TBuVVE03bRtNf2RcpCunfWGkachbIO06lfim
g+xgJfDqxanO63sbZmGiUR0QLqxKJriLLzqGPXOOpZWK+3U7ZmGiLlSOIRvCsR2zNIu9anygIV+5
pAsbnUgT5WlWqKTzBy92Qv1YtuG6MulTke7ZWUpGokfu4dlW3n8hyhx90v8RyfOfnW4vLLSBFCmT
UDjc2allbawc0OHJXpnCL6+ychwhgCd1rR0uWIQAM4UEKrB8q9bSXpiolSFO76DtmpRZfdOwZg91
5HWefCYNPHcsRIzGA7PK2uFeE9wv6F4Qf90Jai9OUGEgLN1ABjIJKnYZNjqpu3Rda9JemCUvAepV
Ci8tqq/ToKA2erduohcmWUZ5J6YCi0iy4keno5twCtb5KXthj6qFDKkZA5mYPndwraN0k1x5/Xbd
iy8s0qvT+ZaESCa4SKWGlG9xFqXRw7pnL07NouQ9NKtsa+dzRLeWHXzHVTzrDjZc/vNy/2Fjt21p
40jOOKivfg+FYGh9DKsMh0SLYzMEhlsSf7B2bfC5a7YhwBFr5gSKKy9fO2MgqbeZkeDQAgAxepAf
c9rgy7qHL2xyBHjEmDrFNQWZOBtL9MNbL/8zSab/OEEot7x8804pu7BKPDws/U+eEj9nSvjKWVnY
Jejoxm5Bwdx1lffJx7O1GtY+e2GazsjBN4ZQczLhaoZLSBDm5y3RwSr7IYC1vXCDWU8GgCMVNoo/
BfFk519LAMHXLefCNnWkyIhLCWSiPQOhdJukQbN1EQHxVa6FLLXIxFhBQjeHDTEivlvjcI/+wNdV
774Eaw2eB80HD/OiFPO3YCnNt/S4dFUcgYLQy1nvsoGiZKzx4lp/Uo19rgcooa5784WF5hW1Cc28
PgkL71gCcLiDuI67bsaXmCTFgGCP1CATWwC6bZWbvMtWBSkQAVzMiW/VhnlVn4ADjYt4KlxKDHj3
73WTsjBQg6J/j8vFejTpg0fW63NO/c/rHr2wT91JkApcCywLpxxjkM7bfV3l69AFZAlGavyxjgZA
YBJ0eaZtPTVX1OvXtc6hH/JyypWAmD7ua+mSBhASyLOrzrqwwCi6XTczi/NztDx4RaKwooP5q0cE
p/vwx6pHL0FCEgdPJqBwlhQBu9VCHOyqWrcPl/ggXE9ZgMNPugSaodluGJm7tco/k6T45xCiC+Pk
E66r7HTRQ1FZbApicOfaqbBztpPXXRFIWL1czNFCPXgQtEuyavBV3NEgP7aBgAR67iqzLq4Aa/bF
ceEXUMgtGtxaBP73tzIj95Yo1h3+SxQQiD19GdC0g/0P/dnQg4OGa/jWddMg0fHyxZmb+bzzXLw4
ce6rAfQfYom7dZtxeYbqFgrsIN8nvssJrg+Glg7BfT1lVqw7pJd6iCCssVCFJbaktm545X7h7bpc
nNCFjZbcb5Ew49GpiW5wg8N16gWrmly4MfrllJehSat2MB0uYa/cxApdeYM7E/j/cXZ2S3LiTLe+
IiJAAgGnQBVd/edud/v3hLA9YwGSQAiEgKv/Vs3BjmnGfh2bU88ERQsplUqtXM8hdWy4FxuTGPbg
MwzcS8D80FaJHh74rR0TXf3HjkktlTctY23Kbtbokp3j8+D4seowbD3ejstkQmvDFEOO8HgHu+o7
GS3H1tBeSQREsrTtwE0ZVxxwxm29Sw38CQ5N871aKMUs8RciTBmARE2D4d7408H33q1Og+6jijlv
KEeWfGoC84wWoEOHuJDtFme1hEpwjSZIhpFB4z1MZ8CR+JNjaYhv9ougu7eqnWB55rV9OuDeph5y
Q8Sz9dJjKehe4e77OGd1kT+UvIFne+ZQqDhZ32PHBmavFmpBqdxmtJSXNF0ViFiMvZeNvx37onu1
0NxGrIJebSi39MqdHsNH7KTHLrjhm/Z2BVmvAw106TFd+jT0BWLtKsYaXM5ZHKrh4BL+7S9A4uqn
HN79JedAJuYdimdlVYXARB5aS3tF0CqsTYyqdJl4oxjy2Wn106axO3ho3GuCAgWzW5d6ujT1ChIJ
Z3BaH+vofOztd8s1jpcroc3XpZWM5KCio//4zwZEv1lTe03QJNHYMdJOlyMa+0Ch2oj4BqwUnGaO
vf0u610ag7bdBWPT1+BsNRNYJjI4tudF++2U9E55scW4d4m+WUd/PDvZ1zeH3nwvCZopHAS0dLps
q2j75PcVv4GlpP7/M4v8f8npXhNEEScjsuKzpl01AL0BA5IQoMwenfrH3n+3bnEZJ/oOZgg4b4zu
YkzyoR7ksdo80LVvlywA0AQ6XaPLOJzAuRufnZhejr33Luvl1YpGZ8mHMu7Srx24jVkNj82Dg3Jd
Bv+q+6OtPoaBv9IlyCnJV/DBlxsr1HxwyuyW6uR7y7rRqC+xUtOMQfqSeasXHwtje6WRQV/+pCWe
HsGsIIsCfSu6P/WZ/JOC/mJv3cuMhmaBAi4hfTkzwWGjrLoWwSZuFoHe/pSLG6VX9wK7FHmhI/VY
OQEuEb2ixS0enlD/G81LGit2I3Av2d+0AvbQ6JxvUIzny5CgfR/e7IP54OCoYXN/HTrxrYfFzJAz
JJakCCLU2k+xtostJAy0wTHELfUCtpSXtCUBbRDOj33r1jzwUU347EF8u54DCpxsQeMFz3SymbYz
YJ/1lfJENntWhCxbMc6Kdl+XOAyrpylkXvt9hHn/UAIIns6lWfD3FnraohMIdxGcL2IC1C1bY25v
eNDz9J4laOSHG9tGXmCj7mDvwcwFWHOzlX6fJuvZKQkj+NmgKf00xw7WLpGs5zDnElhq5LNpuuaJ
aWicqb4xwd04gH90lsEU+3cbRtvlERUAiG+eAvJ39oFP8ed5y9rKVNsLbB36+FgWsle/DB3At/2W
9mWKYlsWkfa+3vixxpLw2un776Xl40+LwkT35drrShW979pyGfzmYPa3l78EwLXBvbLVJeMqWk5k
7EBDjb1IDMWxwLPbTtQSWibAeipZVPeoiXkZDBrTY4Fnr4OjYbUizZa6hNnT31UoAJlqDn7V5O3A
w21+gVkJ3juyVTmm8raKgmOl070ELpqh2wHhT5cwsFyyyoOFQyqD/uCY7DYR43PKBK40S05a0K3F
8JO15lhKvDdUbNH8O3ex35d2tfoRLWDNTU8ndSzQ0902UrPGtyC5jyU3IrwPkd2jt8BOXw5NxL2/
qVF8nmc996VIuP1okmHDVUcHBOWhx++lXhOQi5UHkykQyeVPp8PbyBuPdUWEe6WXts7MwxrDE8JP
oSObxhiMS5q25Oexd98lNXMEVv1siQazD1y0LO4Hijt2OHke02KEZDcnne4k0IgcCQJosRkQpe2p
aZqDCcLeLlHHrmo3ji0cdzQG7lUBA87U+eWxwdnNSuejvThquh7NolLeMnq1l2Hg1ByT4IMV8DbQ
jG0HL5++R6DpbHxbd9T/ijPtn9hB17f8RQZCyNunxwuMrdSIfBWlrOVShZUtY3+Ki2Njs9udCIVb
SXONv22jeD66gWd2UurgktptHYEBRnzBObn0QOP8u0Y/8N+bsuqY8hNeoG+HJiIUhlyt0GXE4tm7
iLQLcr9yLvrD3eFvetNA2Hj7A2jZrCqQ7LpykwE1r1o0YBdUcUd04cbee0XT1qPnpbItkMWJFPxx
HEbPNTjm/bGLgL0+DL2uMONrkX86YI5go6daGFCoutPyfGgC7AVizKcbzizXyFRNQXWnGg47g3WA
s2J+7Ad25xaA+Ay6RklXUho0gCe71oVZK8L5YAoR7JY3Gzdgxwl+YLUEsuXNfoJ6/8exl98tbTmp
dUphWlhq2BLlC6c/N2CGj62OYLeyOQzrxlHEqkRue5ZE3BIyHisB/NOG+K/znPI8nzs4iJRTOI+5
8EJcNbjt/bFB2a3qqZaGB27uSlhYJidbwx5KRc3BrXKvE3Mx/Hk6fNGyMYv3XbWO/jAwkDt2WNwL
xcY27PqwC1SJbOIR1O87OfA/eLn8JlDvdWJ8wT0jM31XjgupbwNpkgxeQ+7YJraXijmAVpNZUFVS
kfSAOyfJcFvHtquPLdO9YCxMl56yzldlHHVtPqTJDbD067GZvpeMGTg08yptujINa3c/GhXmcLaa
n//3fLxGkl/skP5ukaZOrLMLsL9LsFyR1PojT0/SD/r+xHBu6Y7lWHsNWbKyCmgy3pe+pZPOYHHW
XpeWn/bH9mJ/txcrr4FVbNpgbkbkxU7+ex5UB6f9bsnCoAH0GoN3R3UtKhqDUv5m4cD3vz/Ar2f+
f3hMHSajJ6AKPIEKWb2fV0+/dHV0rJsJ7ldvN2EJvLr1ySivMTh51opG5dREf7J9/9277zJnjeqC
XwEBjctwVCX6IXn2Qt4cHJhd1mzXqVvt2kgoBGDhBFitHr5sMu3ng8/f7a0wcakquGPKcjPxd9SO
HlRcfzr2Ta/j9a8dJJx93FbDwwV9pX0Fg8PRzn/DbfbY5SbsH98+vkGZoqur67DrpELBcUwuikX2
0HQHM/Tt03vS2mUzePmK1yg7BQTmxbD0PBQqASN8+/SUbfEajai/gWQcrEXXQI+Qt13XzofKC//B
WyazqzQyW1kGNVuBgPb9px79fO8Pfdm9qmxlDWo4gD8XPOAL8HhA1z8ScNzsH97+n1rCf+MxGDhv
x4eFlCyMWUwdBlT1uwHQL3vTiHkwZxzELDnDkw4kxSGSS3/vrTgV3OsY1q5fCCgaZ8vIdolDD3zp
dKssHApWTwA+30ULASZ1WJt843W1fe+rtbHnTmPPzW3ULoBKh+HdrNvpdm1ATKOVdXgEfCTqzFdN
uL3WAfpbnsXV6+G1g6nxWODAFm74ryBP1z6Un4+trr2twP89Ng+UVP3849ig78IMdI0whkbP8IlX
Qfs4pwJujQ2BXeWxx+8CDUyoox7VUVGSxf+bkeE5DfjTsUfvYgzOmoBsMAd+wgadrQTTgPTjn8wo
ru/3q6myizLWeoqDXyjKQcPv4mLGTTqYM0P1UDicEPgFrvqyPlQ/gl/f23kZDHCwDudIlJ722CkU
Tp43LfmHY+O0izn1WlmcEakoZ+ClAEnfPsHW+k/jdB3sX43TLuQEPm+sMFaUcBdtXqCqDt8lNV++
LYCu/qF297uf2KUIfpXCwVUP4jQuVDD44A5XfNBsUGy/NA4dbX84VP/mk+9Vc5AncPgjS37izSTE
2UZLAHWYJ08N8NEkh6L7WFUJ/Ma335vXqJ1URmLQOuJB6MY+IRAd3MD2IjoPniAoBHSiDHAdN1F3
nmjwhwD9my+xF9HF9GoQjR7cQvAhni6pHKNzn6S492d8lv4hdcE/VIp/b/ARns2aJvbgpAHzPfS6
88/pEB9rbaV7Id24pkPTrKYt4ziaztBcJ1lVB8cOK6ANv/2yc4NSJLVBXYJHF571vCoQJJpD5zi6
Bz0C+BNIGcuqCObm1q9oFvbs4JjvlvFKfTn2Ex69beGpSoezasih8yHda+hWmIk1YyqqQjTkLo68
uwH+zIci215DB1nh1bC2qQrduuG2Hcep9CL6cuzhu0VaRXE9r9TDZA/4eNLahNmayvB87Om7bddP
haki32vKuBn1HVSvnwa+HjOHpXsNHWcx92Zim1KuRJ5tOnU3/iCPSVHpXkbnrQvuDZVpwC1uh0LX
yb0Xm/F0bFx2++7S+oMdaZ8Wkwqb5UyI+6CNEMeKinRPWKz7dBpk2KUFuNyPQvZla/pjm/heSrfW
y8IVRyIlJ9tkne38fJPRHyLvbw6DeyXdDHX+hg4/LKJxhsV/anLN4Ch8bMx3G+wGH51xnnSDriW1
5h3XPeATpkuPCdJgHP02KKZqRc+FiFI0WvUbyRJZmbt+gWd5fuj992o6y7qqiwHKKJTbcCv5DBXA
H0bmn1LtL9KbvZYuZFsA/yhel8Hq0fnOb1SEBiMAy4JXmBn1ZROlG83iYVbRiaG65vJhEtEMl0nN
1vNgU384bTrg5Bsw9wTwgoQ28aEKPA2vu/S/DsIgMYDVAvbQqQFm5BxVE3x4PXHsXo3uTXioI3ST
YhpP1KkaKovpFS2Vyx/G9TfTeW/Bat0Am5x4HU9rHGyZ8IXJgSp6PTQd9rKbCE7/Hh3m8bQpWDS4
af3pm/pY/xDdy268TauhktSeOBTzRerqOvcJ2reOvfp+JUL6XDUzgmmsyfdR0RdVg0N06Nl7QUOt
UEbqdWhPzT/sB02qU1VBOvO/n/6b1HDv7CMDMRDR0+TMKhnNT7VVjQI8iEhzDo3GzP/fP/ObibNX
ni7eEMBrZrqWCMzELw31E3uqRzF2xbEf2C2qrmkmlgR1XCymZtiU19Z2eR2xgP449gPXv+xfq9ZM
wm5zpe3J9kD2qCR0hU7DQ7crNKJvH45jSgTeh7Kn4GpH56IB7gRgYhx7c/L24RrY6hEID3uaLTy+
5RgOWS/JMd0/YJBvnx7WFg4QtrMn0gZgYwjAcVCF+37s1XfrqhdJ4vu0mk4zqRXAbB6aFpfQP5bL
7YWnHPpqP/TodOqhJst6YfijjOn08dC773WnodOaBmyYTl6Km75QbPzUrNGxgQl3aWhjXNBDfDCd
4G1Knjq1iO/M3+Jjq3UvOt2i2g2TRSTuAPbL4XAOF6SwOub0Q/dapwo0nTBoEdAiknjFTCKedwtA
aoeGnV6rBP9ap7oGAWxieDrnXVMAHAT5R7/+dezhuygDanRUQ89oTnrRa96oATxpVR0LAnutU6pD
f1JRZE6zsPNZ1QnJYAK8HYsCe60TAGqMbcYZ0NA2eQ5G8WEL2ujYhNnrHbdahVuPWs9JJ3WcKwkg
ECSpx2T/uNV/+0m7eI2nOKn0yVOeydtNdxnVYBYd+6a7GFOFoTRBy/SpmYY63yIl8wTu78f2pb0G
zAJXhkttnpzbttteN18vH1u/+5Md+3Xz+UWau1eBVdS5wEKsfIpMgH6Ua/DVJPhTjfB3T98FGdBB
Ua5e0/Qceiidz96PXnavhwZ9r/4SwJdWYE7EZ/h8Afg3b9DfTfUyfj72+N06DWRP+8036TnSqoPE
tF1Yfc8C2SXH1ure7kuPiUVGo9NzOgZZm5Jb6R/clfbiLxhxAfVF8GgVIhW+6iG6Y8Jbuld+gXHQ
VHU8pOftan0kXBDmYQ3w9bFB3y3T1pf1tK19WMCF66Yz+slnx9wE6d7pC8BrHJmUCgsG+UPbefdh
1zwfeuv/SL5gI1Qb2oUFYVYFZagl+q5rp+yHY8/flaM6HQyttH18DvtggQ05+Ha311a9P/kJXhfj
L0LAXs/VeEKH4LGxs9LeeDNV86wex9jn/IQ+1bi6cAVG5MO0VX8+XLN/FCi/+tHdJhuvpOrmdpBI
4RfXLXkgG0n0SQisOnmuK0Bws6FXQLxkHWC4fba0q+licHM1q9UZB+tWqExuYl4vdbV61TdKHWR3
HaBlvchou27OZTjw6OFesCDRD/NYuYBdFi+MB5GZTXIPKDeaNpRnZoo1DkU9w6fLonTo+TdtamWD
LBQxiG50E3BkLlYc6GNerMPsDIiitF1eYCHn5gZgX2Bx4MS9NsvYZUEK2mOYpSvs1cVNoAXgv5lC
zXJSQJwaCYArHeO++6CJQlLXxm3yU2mFfzZ2COeCQe5LM4sREvkMZGxTbqtdmMF5mY7dtx5F29hm
iwn8wGWAP/P6S9eEIv2huAUcB42cW29UBrevdv18Fend6E2tC3iZsC7MnWvGQBQxGier04YrGwK0
b7WMeQV0aJvmM3NrpAoyb5F/FyQzS89NZDeFvrChX2/gtN/lMdMze2h92ySF31BH8zpmA7KwRIFP
rGCAC3AiZ0MH/Wbb17yYUpx94hwVkoUD+GmGzsRZQliMvpG5KaswxhESsYQpe4uv1ddNZhJkdlka
eFIVVnXk6zApVrh1W+IfttlWetamj8TjZkjCPtYDieNHOlWU3m9VnVheyA09KgAcOhvAEWFjsZUP
6NBI8L1002i8HPe3lNuzD+NhZGPK7zdxszK6uO9Dopqe5/2MYvAlRgdS+hos8TKuOWCPIInxxLva
QEorO+ehi2WDaAsOOrGd7WnFt+z7C4lQSCMXJrqkzgQT6ZkBYp33bHHK4GS5euN8zSzn8c63ozg5
gxj1CBi0bV+XhfAONAXe9eQyRxuYkj2vQwKX2HqVBWocdfIlmWjX36XLhiJQHfl2MZnTE4r5WZpE
MUEGNU0UsPs0orR9DkRiGMDQlVjuOuIAd878Cd5qG66ZAWFG75a/jmCUqprBZM2X9juRHnpmzByH
+iWOVJAUwDRH7XfUQRKJRaPCfi7GNurHR2F9zl4hzxrUuV1jtAmlvd9Ht1vkEXEf1E5sfzUd6NDo
mDFeHz4OWLT1qdP1Si5aBe3wqfZU4hOENwGAaharMNWP/jSJ4HvYVlUCiiJPFS+dm+fo1jdN2H9u
HVujHLb0PrrRuQOHHNbOEZM/qslxAWTqIJLvEWWD/oTu8q0GiLTB3oVOhn59gKoPNNSB9F74o2/N
vF0U0ev6CrY1MMu6xkr60YaY5jdckO0RoGx+9smQtO8SY2N28pNG1+8HUS/bk0MLA4ilksA3ICmu
TsTsMrqp634K3NzUdy0b6Fr2fSurciBpYO7skMYkbwFcJF8SRsL0r8CJ6hEt5N4trpG2H2jeUFnr
Il5wGAR5xQIasbsFh2HebmAeRD/LtAnTQkt0Oj7Hay27x4BXTXBxfWPXkzfU7XKTrsZnZcwW4X/y
WSWq9/WQcp3rdfLgidj66Yg2EcXG+Xbexsg8jP42+ReqmZYfrojy/p0Ffb4++7Xo42Ja2hmx00WJ
qc/QTwfmYUhn9kPCE6DLK5RP3Lt68Q1CSd0v7sSifjK88HFbNd+JFgbH54pbjQYSL575a52MaXhR
GixlwEI9w77XddrqnHejmNos6YLKB78HJNTLKNU4FRM4714xjR0Jsk5uTn+hU4o3KCKfB7AzBPQa
bG8+mqxdvLE7dVdLngyGdpt4HBwa006RNu4r8VfHgCTjHXw5QWtgD0iX+N8VlnCct7ImKmcgxPaf
1oFGEQyOlILlWUYFQKUXN6FL9nUFn85UWT1M8YJ4v2nXg+M9YZt2GSre8/hDBNPE34NJmt6BZWGw
KwhY1qTvJR51/Zp6suYE4iKuO0+dIyrK0ADaRaVMg1Sc5plTuWY8mJLtzi0jRxlzAaIpvfGrFYki
2tnq+jICT+Zlm2ka74VFwpCiDpn1itGfwZKO121rPxofoM+bedpcWlrVA/88OFKt9xT4uSc/GNvm
BaVksgoAUOWUnuHuzqfbVOAY87iiRpCcQ9Fg05uqKhog9g7r5V5xvxV5v5lgykNtYg/NC2asgFb1
MY2C95MvFDoygISenprFj8lNj3vj9rGH3V0zZPMagkQDc/FscCYNLgFNx+ldBEp69400SyLvmaQj
JlpXK1n/RWWyYToo+LaNp54nzXzGX7a0p0iJcPzAxFxXtyNvWnpBJy2TD9YQwKvAffUlK8AcotXf
G/ySYWw+1oCcjn3DOQTOaDTCRElgpnRbg3mrb3Sr6JUrCyGxfxo10IfZPK0deem8NLmdlUw/JkSg
+AWb9Kh6DYNaej8htX+5il5vYKVC1vO0mvgF8s/lZz8OvisCDxtgPred+KnRXPNRoQ0jumEIz0E2
p4NYbwLXfRImbAvYITfvcaqBR9LmewASSrCm4zxdCKa+8sFUeJz1Mud6RLL2JAiuDc988kjh2qYg
cPV8ZnE3uwe5kTUEorUdoxeVDol3rntP5/XSkwzABx/TQDmZ+zbaxq+mJTiWJS2MVPIJZ8GHdkLf
51Mdwk2xgMypunP4h4eNS140yJ1QWyCCLkUbmvWzMIZPuULz1noPS0D6rTZmycKWPdRK+Jd5HD1a
os9W08sABdZNGifhyxYomMHUKVb9qx9gLWYp8WbMBxnlhGDf99O26QpEnXF43DybnOYk7XLrV/e6
9dQHePbO72KLEF9EEtD5Zuh/bH49ZKuqmq/An7T3oVvhdu5GlIdvBDNriIxjWgB4901Ep09DwNE+
ikRri2BfOMFxEF594spM7p0XvhLgXEjROB10P5KZIt576E670y240tiRq5TfpXRa5p/Q11yxvLhl
3QrfI3N0l8TTtvwVd8qd+TxBupzVMOh/lwwTq/Nh8Wr9XAPPPX8F0bjKzOhpWufgcVs4qlQ8lH0m
TKz57UaCyRTQHE22dCNTD04hGfzZTfETnTYVFF0bcDB6/Rot9TL1huqJaF0tZwgju+49NGtT+wLz
BHZf+w3I2WpY1/UxhnuDLsyCi/lLCKscgKEtcSSjyzDUn21nuP+1qen8rqVkeNLGAOLsYME+zijI
bgv70QfNELxMgBh6nymuwrxPIUMkhW3TNEXoog0li9Y8bsxMcq4TSm7rZjP5MNgYtT9mbZXHWzSf
k8m2bYnDyaYfHDQxTyk229hks1OQWvHokaSqy9cYlEFTQZaH+G0z8JMryI9rmxOzxaeFpc1lVU1e
ue6LApUri5fGXRx0dG3ffYIab81X2oNyXYeCwdzEAZdg+lRi+0JDV9JWPkza7FpwGWpk9qMGTm9O
g/umm7y1qE3t30QO+tu1wqVo2LHpFKDvN5fSDFlDIxhHGNZ9QNb7lYnonQ0AZggmLFGwuKHEVmRB
/sk+8yZ9mMFN7ocAKyMI/LIWcu7yrW1RSff88CVQbriA0yVMFrSSliLUaW7RxPk0+jK59dq4M7nP
+0ecM6a5JDKO2Ixv5qvhUddDjfb1AFawZ522sn+gSjsPewUcFu5SxmnR9sO0nKOgCed3QecbGDrj
4j59DZPO1edZgo70NJCafk5GkH2KMaxQW0oab2KPa6er+Oyb1pF3uNCk3ftxYtu7KJQyKLXse2/J
xmv5ogsRcdFxAQ1kUs6Bxtlk63h6VyFk6iVPwpA/rVBWefnCsHrfj5sb0HAvaUBcDpvMSuRxGjT6
nRhRw8TgcTmc6Iq+bXlGC2RwSiradYXxK6LzoKll8BBafSUFs/GaXCeQ7tY8T5M5IoWygx9YPAQ9
452a4lObSFhzZZtC8+erRgcl/chH1t+bziKtz2veennQwnoQUzdZ5ix2DEGCWHhr3HDmNJLKePFx
FuQTbnLhE2AcMEg09KZLg5fxn22PhZmTiA2FWGvblWLBfvIl8o2bzyQWMgCmxsBcLwgbmhRrLOsf
6RzxbKTBdraJXT53XVUTHHmiqh0fLdR6iHgGKX1zSxvtcPdfre+S9Qre3cxG78YkEf4pAdxoQfqG
VLcwW0ijj07OHr8I1kXTq5VVML/vjA1y3FMM5OsqKzfn0dJ4hRb1h3SxNpu19/cq0MXV49Y3M0tb
39SThrFLiL5+JHs037Yp1VmMA/kA2a94mYxPboggrlx6m56ciumdgP7+k0RClS9r+53DyPpdgJLW
Ux0QxoEpmF4iN9/2PXaG28Tx9a9At8HHoYuS+oY0NdoLthaw8IfBI+bJd/Afhv199ADnUAtg/QoX
FetvJdKW4SNHyck8zZ6GwHxa4tx6kFxUXvQxSboxW/vkAVcy8BgAp5aabPT5HULcfFlNQj4guvOT
IC0TmVLLBO0NYCckcl7OHQgQhcDSwfhYh5hRNTeNjfkJEwNML8bX240lfyUJn55DEoa3zBeYcFSa
vPHZs4yM+hBscnmXMN0+c1+PEFJZKcSQLX6TujHjOL+t5xVMwfWGzYR/ZMGib6d2TdKi7QaWq81u
y7kzbXS7QpAbfnBeEr9w6aDDKcjUxd5NpeLZyazCWklg/LDW/l/NVK3ThyhibM3mRi0JxMnB7Nai
uTpcXOS6bDACSkywarCih2HELFsa2rcFZ3Pg3c5BiA56GAI4/9bUQZU+jt4yTucZzhX+x41JwvJ0
DefpzoY64l9xFlMDoBnEIze60U143y6zBPKXdzNCa6BN8pFaqf13A7VUn2A8snYw2RhZfem9OZVf
PKxMcNKitYmawiWut9mKwnl1SicbN7mRyLpdVlGPUpmt0WqbH0sS0eF+Xvp5+w4SmkOCX09JhN1b
YiFHOmvRAtee4AtVkdIksmmflwDVrFPfhVSdpxiBr8AZnceX4SooPQ2xIvQd2sTa6A6KcBoUQbpE
6SVAI+Dys8Euqt7ZcUq0n68pn+vbcRipzzJY5CTI/7aWyPUZxZ6YoK4DEfJ2N45yRCSquxg5lFZY
+i8C5Rf3RUQivYQgvaPko1z8JRip8L4qXJ+i8LP0EdCYuFapc8wOZP5ZZWcBAoyxSzErbpJPDC4V
08fE1X7yeRyHlLRFFA8ekpWqi7z5hbmtXXjmERJTZDmVUXlaUUkexy1Z1p9h1abyL9OgP/OUtOBL
vl9lvaSw0Ih68wRqeSSWUzfDr7hMG4/0TwzrEzHYp+aaIACPFKP8XXcwpLhpqV+7Gypq4asi3Mxi
+kwyxjjABj1O1Di+tEO+IklFYo28Z3LP7YQU0ZWp4MJ8lKPXz+e+9ab0Mo6pjfDFttSZYiBymb+K
NEJ3HatFOn6dnBjms+a+8vJU2OCuGXjF8gHX3NP92rYhxyeJG7S3jrg3yo2eB5ywBgaDpI92g+8z
rC2G6r7nZChdtSTvB0rWacymaNv0u1VKmRlAXDO0OXJLAbVL2v68ugTpS4ITi7tp/YWdCNtCL6tT
G2fj5JBEZ5Od3PgcBy6uf84g9iSnTfh+XTAHT68+4yPQKTcVTo/3DRznMPVooOht1YKme6f52n9K
EUNNQacpDGTmN1A1fBzl1no4d62+Vy4bJncZkyiIbydsOu0352hT4mQbpF965PhxnUcp95v3wKDV
yIXaQLHGZphpEc0TBOsVRQoP/aBbXAfNY9I6f8sNVv0HEUTqJKuGdZmNKnvb+yjMPaAMR6OnpFuY
uHWzSb+jwPgZ6JeJMJCCGDobeqCPyPuO8OorbFpw1OAKsbJpjXiYJj9F6wN8c9xFxkmd620FRwfd
Sv5NExsqH4aJjvLBVHa8s1r37Tewwqe/vUGMY7FYD98yXOKPwl7PFUIk3Xu5hO4jQ1oz/R91Z7Ik
t5Wl6VdJ07qgwnAvLlBWygXgs3vMExkbGMkIYgYu5uHp+wulsivFKmV2y3rTJm3IYES4wzGc84+b
eG3YPpHr9XNQTKrc4cH33SDTU8yEghpnpGbRm6EhuB12wJZ9dj1hnqKc0/sAMMkzaJ/zaVWBLTFW
HGGI/O7iNF5j3DoKbSpaN1XF43F047gv+FCGxewIKoiydDubjpd9zA5uehc3qe9uLUxZzfeZ9WcM
jQRA9pWQDbqLW+l1Ylux/Nmcn6n90KZs2PulyrrAzriL6mAcWvoTY3tIvnmy7OxnZxqSMVzKzmJ/
V6IY5yAbvcL4nKZW9NX7mIgO3kx4wtPi6vc+L3pxNIE6rDhsSpEPB5+qGy/03bZ8ryXXbeDRRBPS
dmOKbeEL71dMO3dWDsLibYltjQTLuWc6u9lWk/qkY8PHVp/6EYC34ZcEfnWahJkNY1A5naRb19+K
YnYsbnYiyapnAgj9jMk7mZxD1ovlDUQoXs9tYUfvZVKsvqQKfhntS5lMonkyItOV7xZNMPINxCQB
8MtiefHrNucGYiZLaMdWM922fqQ0diUoUxG7sXmbGq4LScNkY57lRE7uzh9b197M/Wo629EdWUaK
cpgfiPq2xItu/fHOMET34kXKekLe0a/7OsLbdjBq8J65KOdx6wqPnOo1G/ULxzw/V1aOWtPN6GIn
ukfUxzrx/SaUmsUt0EaUf8KAPgeNxJOotZjccztr41a503zl+mvi7eqI5JxtIZd539CWsrd0YR4F
Ddrc+Cqne07YYpYbHdeY4seRGKtANqysD9NAcvEryS/ADd0yieQTjIfDbjQuHAd7yjJuC75jOTWD
CBsRkGj/lMwuY6kDQsaElZqZNEg9plti0+LukFvpxcCB02DX1O+odk33tjb1M60CWX5vezXZBjPF
IvcpLyRw0o/5POTevfRT0AL5OjdMg0qEjublPNV1NNW7rImyJLSF0tPXDwn3sa6KsjzPSq0FvyM3
unv25am4cWI1nRkvU2fnedqoDyiD1XQHw1JtuU1U1a6VMus2djIWFipQOoO39WRyEyHe6MRnAcoW
aVlrAKQJLf64LP19ZyTZGFZysIqTYYzluidVb30zJG1gQUEp6Tle65nLJ/I4HPlkbnNfDKyZ/XRy
aos5Nkmr86ITeY8ov8H4Qmwp8B35I45Q0SdjxSWx8zB+LU/Ap/PI06gzrbfea2NbUe2UrwBeXTHo
6lhBvKWvydp0ZcgnRY6DlyfsAtwxi7EMkybSxPKTyeVfkfznAddMrh6Ocy0ab69obKc1NxpdLw0M
SZrnbvKdj4vQyMY4Zn1vWN64+eSbbO386djjNfIDu577gssYGvd94AEaHXXbm/FmJCjeRGBc2sJ6
rgVj2mac/DYJlRhdLGy9u+TPqUu+0MYE1Eg/FUB0IiirIUmezHnl7hEbhmudXGWVMix9u7A3NSDv
GNbVCGIbJO4yx5sMz6x5I3TTenf03KRjsBBurrfDEkn2YXsVjDG+tvpvRktZSCBxMPl3VDSNap8s
elLfXN7U9NIxpboX2VmFCkWhcvu2iCeTLHDNrpGkXVneL+RS5Ds768xyCSQZEiO4fFKtcSCKntQY
Tuo53kGSqKihBt3voqukNtP1aAlzrq58Df0QuNqZqAHQSftuSidNru01qpAeRWZeHehjMOxb7MDK
5ZpqnXWC1qwWvaM5dGp3iNl0GUIWyuFrNZWdQTXn2ntHowAg/GQW5ccn5LJXbazW1xmbPdteeT0A
i+chtqG+GwKitCz7bLq2ZKeVvVEdDENPyddK5/68iVw36vcT9+tp00qt823hOF6zsSla6vOgacsl
2bFmFOzLglRBNMXFR+sdJYD1JktSfz5Fvam8EPtT7MsNASMmF1Qalcg0YPjr+OSOs7OGgMVaHJZK
1IhQGga8AHrBygN80Gu2aTgNip2YB6t5V6nMC4MFwhK9E8QO2TzfdV4W2BRziN+eh2nJsChCo2j9
vWtre5mPueU53vPQUlB0mUAZZs0bT0UmmEFmp76RKi3mF4N34zMzAYXUw+4jpJ3td/TWUVwPH4v7
OTLqfGYCQwZObtoSxfHNUlodG0s7OC4XuMhBYVUIhSinPjC70q++pQtLPfK9RZXme9uPRsMwoCRb
U91j2R0pYarbU+fXg3cjuXnEzItetr7lCSTba5ZNdb4TsagMUKJGOxU13W6b3glmfq5l21dC7jSj
UfOeaCEnL+gtnxDySYnBe7RAnFNajaC1+q8+KcX5szaG2ritY3jMu9HPmo4gjsUr7FCNDXHduEF1
WxyTEjqXk0RoZ9cqth93Sz3o0JwxtsZyCleo0bokfLBVqdqY0u2986QhSC+M2J57YSwS3UNVZHl7
UrEz1UdjKOLy1TFNwCv3Y2bbDXVpDEGh7Mm41CaxYnfG0A0p9zjaFUKf8bjaLkPptddp1+PfKqWp
xse1QLUYemYHd5k6RUVyUhsb/TfP7XT06ICchnZFbUc2ridjpdmdkZW4zuI46dhZmKdoPw8tNffD
Yakr3zm0kEfTvsjd1Xy2kl7KU5pDcIfaLNG1bLHJmy3IRwV/BavVzdLYNa1tD6HjlpkRcM1dubr7
AGorSerLzrRwDDS71LCgMd0K5nIJCpoDvWBpZi03baKkOPTz4K8HLWbDrEgqtKfBD3InpgIQaMLK
LtJqu+5ZdpQFvKtYDOWFwTZVu0Img/8wTTCOmyIG/MZ0i+b6Nq2qwj1HcVHlD5PHgTkvtpd3J3Og
KQoYD+MFZffLKm+zQZXxac5aP39i2wNjBU9nWm7A27wSIkYQPZia4cDFrI2QSBt30RvobeX5uxzF
+0cyt/pMMKfZWaHvk+tabksYzm44MoC1HNheZbq95TldQaWgMYMhZnbzlweHw45n0JdJvj5BCgL7
jlzJO39d1UUCRxhn24jA1wPXJJTR/mCnPXtvZq6r93mmGnlZi5pAActe6v7zlA4+wHY+kIiz62M9
L0lgTTAUUPc2WkKz6bwxdEE4utdypInhtiZNpLN3HwnGFsDGLEcPhGH1xyz0y2nKN0vZfhQl9p17
LdtIVEeBQX06NJUenE08Lrq62B3xS8Ec5aZ1FKuWzsXoLMvYQbr36abwYp+tUzedZjZyytT5Mqts
EOdojbP5HrpF9PBISdSub04lnfirzmuzOJoO3t2jmU5Lc0UMRts/FmSsM9VUUswXSxjd8n1pZKYv
6TiUarsO0gMZ9BlEAhjsAbIwJfDRjZpeXA1m2U1hv9CEe2x5CdlmWG07DzF7uIhAhPjQzo7ezke2
fF2MtFE/mVMed1dtv1rVSdHjuH58zirCvOP3yximnRLZVyBFA1xWeobuwM7ZZMKu4jwvt8zUOY9G
bqEfW/7U6unGN9rRCRfDsFouE69p8f9o+XHsfA2IxQzRSv+mU2NhkJ+RqvRt+HgyvqkBFJpwBBkf
m9pfLFgVxqkHp23tfmDWhtdqg6EQJJRMDsVnCqLA3Di2NJCLOXETXduJ6qcd90+yPceiSsf3Ppv1
fKlXVcqXdh5cwdbSZMNpAamfXzxV6vHmI5PUOXTlEAUl4U1NwBgaz5vKgbniYQshf+sti69OXYJz
5hrOryTAgaF4BdhqcjArSRGrkP2XYTAaL8AoZ0+A/ToHzmub5B7Zj8UoNNIDfp+h1OWBSGcMWaT+
6EX+s9Kmj4q8MuFnwX+jtqn7IMW/KoLaQxfjhGg52uEdGCkGLAauMfsvYBVragRuz9yaBZLba78G
cVHjXgooXWDh3M3YnSm7qmbhJp9JDICyCYaJUqZmX469TLNwasjDZwA13Vlam9ZJkCZt/q1re+Km
DentIV2dPjRRuIFuegBeIcHfzpPDdxvncUpiffSTX2Fm9u4ZSqIiB/Wmtrt2C0ywDgiojcg4/ls0
zOa8dKI4EDw/zxvTzYDQ1iWRN3Cv1bBxI8IM/pwi78cyRXcRVVlXXbE1/U+ZeHTHPyec/zEgSxbO
ODN0F1snvfdAK1L5Jy1h1g9GiJp8TT9KldrxfDSBkPzRvOq4TXeHf67G+4MANiiK32uJAcLsHoUl
xIjB5dckddqfy8moSa3sUJsBU48ZNRfKb+zbuQO4ZbPKDDOELeFz+ucv4kMl9z+p534QSsYz2Hdq
tGpX085bbFIMK1eIYZuQQQ0mHRbc+xfJGX8kDvxB29w2Haea47g7Ai4a9dAvdTRsdJyypE88kkjb
Jc6kYBydl+pfHOE/EA3/mLaVoXfkMWLLnevRMdMTo7RtQJr/xRv6o5/+g5pS01DZqcSXKKHKr3lr
PU+ejv6cENz8Qe7MfN6UOo7kDvqZTaFdjulQOH/yh/+gmOwtq6/qwZU7EOgtQmRoDwvI8Z+fUH90
VH6QO0cz3KL0U3cXm0bHw3yMAivhsf/nfvrHb/0HR4Wdawe1G8fFXkuypnuf1tS1fvjnP/wPztAf
o7bcFgJVzxmnS6J8+60DTJpC011serI8u9SBHnAXHDAwSf2n6iadH2O3Ei+eFBlEcke9r3wRTdtd
Zxa46j9/Q7/eXP+Hq/vH0C2VLQ54UCx2pecnQM9+tUxQK/z3vli9+ywYufmbSliVu0919pit6aPF
mSYPUZcOCUtKnGxpG32bR4cq8qBXzGJ/e3X//m3+j/i9vv3b6+j++p/8+Vut2fLjpP/hj399rEv+
/8+P7/nf/+b33/HX/Xt9/aV87378R7/7Hn7ub79386X/8rs/bBnI++VueG+X+/duKPpffz6v8ONf
/p9+8S/vv/6Ux0W///LTl7cS+QjbTpt+63/67UvHt19+IpPJ/odP6OMX/PbVj3fwy09Bmnxp//s3
vH/p+l9+8ryfAW4k25Nt2hYRD5zj0/uvX3F+phRP2S7Ai8Td9uFcrGjwTX75yVY/S9tUrm9Zvu3a
7kf3YlcPv35J/Mx3AKqyzElHWdwF//7Of/fZ/Ndn9ZdqKG9r1Akdr+ZXe/t/nUtK2KbnOZZlCSnp
AzQl7/QfL8GGeJOu8ktnryNLPGaxWDfDklQnIL1uM2bzsB9JO0rycg5m2/M+p6osL7aQQwNnMjRi
X/kWsp5a5C9ZkqTXFNu7V5ZfoQ/nYZT4QQc2DA/Ruu6LvU4MvhO71CXKkxqlRN9URKEu7j5Gvvji
O279fa1V/5IAtBED6dj9jauM+db0YuDPzjRC0bCyT6Znn2bUJPdDNzVn0VX1iU5q6oz8qj+ySKh5
Y9mG82K4qy3Ouu+yc1b4Theknqge8zRazWOeCuNsZvyiUIoM6UXiji7y2zJ6muuM8U0a8uz69fjK
UwbtbGYAFoeNWtJniCPzKZLL5O+YifnZTj2boVNk3CNjZFZvfhzBJCFIr0/w+/FOMv5er3YG6pax
hV/MMgNZRXXSESivSsQGrtPeGRohX1AO6XKHhjPbjaWqripP5GNg5nRjM3PKcrhhRh++o4s37uHz
IjiQNJq+aFgcpLpGNOZBZyzNdTLnEiGdieh6F5FR5cIkjvldty7L0UXEuBsWILGgakDA8ylHND2o
+uKwFB8zy4oJlhIAkqXK/IM9yJY0VOd70heq4W3RAo7OUrSHzMibIah9c/DCuTf5dFmg7Txgm09f
EdXlRwZFtUVcpnedstSDrE21oyyyfVv6Ik05GtGwH4zM+aZza/ps9aN7MnQWn2XS1Xeut9hPk6ja
K+jITIbJYioD542ZGVsaQ6syyEUWd6HKXHkaYsD9Ip/9G0Tkmn7OvIpDoqbK00KMOL6ODP4CZupu
lVqdncyYtpY7yNcSCPqRyK7+QZhEPh5IZDPvUgRmBLHZEuVxJmf/2nT95Ea7Jjo0lXv9lWw95yIb
ZR9Ny7ARIdMsfhy61S6DauKQgkzk5cEy/OwujYfJCXJ/nC/R1D2U5hq9+m2Vn4xciM+qLd2zMpYC
oWBrc5hqy79uBw5UIFXldcg/G1mHFfsgW6GfGYhb6k6tOwvVRhV43eocu7EjnstxOxsj6NjeG7W7
gmNnW3NC1CF186p1GYE41uWmASV7bkQ7h61fn0zINopLonojF3HT5yKYlcQg5PcJgQ/iJUrSLWKw
blfXqqXvVCUXYXrTG/jnN8tom+vSbR+aVn/30y4KIwcQ02db1roL+1VMN2UTb5TUAiHNhzjJdnd1
ihvmJpIlZ71LM467m1ieK3DIzgtSMS9BX3frfsav0SMZHOSpxUAwmc7EDaFMnI2/9uXFU8LdchmO
TxUgxZVhooOF9WBrFYAgd71LgzcA5kewKZrJZApiY/Ze0fXkVdDDiY2crnHyLa+4J264myD4qJE4
+ydvnZNk7wwcnEDJwkB54U28SL5JmkFNr1HElTANxmVCLoaY0FP5W+pUA8AjbC2uUMlp0c97kHSx
N0dhbkXcoGVt1UptkWnuy1ig0IvXKHpSHNpw6IFJJg3cDbhRtps8wdgBNhM32yrrhx2s9nrFJmk+
eFm7vnroopzARkt3hnatj2y5+W1ke9EO3jb9rtMp6oF2pV0Ea29SbbFA5KeOMc3BamM3qQhf/6xF
YR4a5G8xBrk8PSxRCnKKGBc5bafsq9ZF1ODkfnqgAKz9JOxWcjosMPIRO2+p635LZsr4YBZW+8nA
t3JSSAnBrjOl9t3Q9FwPcXebYQQZWXPE8JVyKJY62z+QnX628ny5IAYuPrV23J3jmAqXNTceBj3m
x6zy8nsQs/jGRXV+Yxt5ufeqyrltqotO+2M5jsut2adoW5UzPvm+M+5YxStU87NqjmuujWuzq0x9
djibbiYQ10uWcIcPc8C/E+zU58j3+8+KqL7nJh3qKw5zflfmq3jtZUWXSNOasw4boJubGLn/hdQf
ZBU26W+bbOidLWnFfthJz0bOulbrZoqGdCv84VwsqwiTlYj7wCCvtzVG+B2flrCHdSKwpljL9SFa
eybQCHHWi+fPznbRbGZlIpyTKpCcg72sOuzcLHvDQjAcLaz1KOggiR4KJAm74eN3qzR1bnsWzl2M
SPRgW9r9Zk3JsnepsdNbr7SX0KmKCgDYmmHJhYOxTXXxh2AxLvbjxONetw3sguWimc6n+8Tv0J31
BrGrHhqyo78uMeYbSjfTKCpeDIo6nnowvsvK1JsHlmrskxZRM4RV4ljH2HTeusXMNxiP8q84mclm
W+tMPyGfwhEiGD1Q7jatuszay65sr1s8RFg21E75BWVBymmcZ9eIh+MbR3ew1NEaxSBek5+/ghwC
o+SJ6RjbBePLnaKZtT9OTbo+1jbDWzDXuIPMrnWfAZLGJ5Lm3tqhrtd9GnXw6HHh3Ci/i98Bv+Jd
5SZ9BVs1I+/ohBCkTfvzFmW5/Zy1anpU3Gq+RDPZzmHFyo4bKTeBWlUm9ZNasuK9cIo8JKy32JRJ
ChEMnvU5yWzbPbRZ49z0jQaY4iY6x2BmXk08DDjm+MmP4q/g7gcuLe+MhC3bllipAoR5hwr1rLny
OS9ZPZ0WQDZZuE1ggqJRNDetxyrTi41wiIvkQAi+PFPi7j6MFdkuRjdQEF/5/dFLMoYOuebdVxTr
17jB+KBYd442ONO+yXiYwioZ2QYdVLGppD3dxRHnNOoGHq2l4+Oei6YnvAO4uFeSKjFatLeFEvNT
jnxig1NJBnlRUXjQFWKramk8ejOKW7GgUDRt727qMAe0U8y856TZi7Vg4hmROGzbsdJvSNjy/UQw
xzZm3DogIPI/geEuN5Hl1m9jZ8+7CQUozX3oSx5alMgHot4YTOzugHIkuST1sOxQ9Tev5B6s59mq
3e/Q3ZhyInmj7TY9lwaP+8purK9LtRCLlGaeHYXz2DlJsIxGei7A0jHgdejwo8icLuuSxelmJjXy
enFbbiTTXH8tx9beTkYHnwxBvEd8nN66mLd2GGn8neqtfLdmSl8NkW/siVQtQysSLrmz81vprt0t
FrJrusD6g4Xeb7NY+Am9njx5tbj5pekrwN9hujB0ppvMr8RNMdrFIdLc1mvTICOOYEZqmy5Lz8aG
okJb/o2K425X1v2HjSRO1X2NOcYJG21au6QxztwTEZLYRZY8lg331aCm/y0NzWnIGCP8Zj0rVFc7
KiuMe89cHPMzghhPncaom7EBaZzY4EviO0MWYgHplNYzD6lmP0+99a7kFDenFc9ng3or99/GwbOs
3YoO/LUT4/TgF1Kh+xrWK7MzrrCKy3uGyeVEp0oSOGaXE6Od+kxzKJ8Cr8zSBdOa1UXBhOz+scit
+ICLp2Ok9KPN1GdnR2r3mjtCv5VNXF7c2B6RPMRO+gmYxrnYpYFHnzlzvW57ojYCbcKZFEzWDzWC
4wvXqxyYvdA8tc0y3uVGgwVlUa53JQyrNwPtVqsN3SvMDUo3q93MVlVgQHBtcgagsj5XeVJenA7L
V0g1oLx2aiYURJu4QBhWidlKYrfGatFLN+zKLnIDuKR0DfOmjddtvJrId/JIJy8mfdHnVmt8KgmJ
IKdYMWJQ8Xys86K8HuH2CnxL5ZU9uuqO9Fxa0mZFIFSYlVX5hn7C+hrrwUNdkqvPQ2INR8/zIfZc
N83rEGF1noRRBfQLke6Rd1XRYbExaqCybbRO3mO3tEmPpK1dtrOnFBjLh3GnkSjv/ALPM0lqGyPx
rXChqmrPXesLgE+P8wKOOfFEsi8+aIg57fdE59/ajfzeWGN8iKraOM5ZRKh4aRxNnRyETK/XGpHC
6OpyU2Rx/2BOLRYmHHn7SJIjmJNPGBaCSNOPFUOp8sCBWENUJVXNbMgrObmy+m4uHJI0Ng62O5sB
H0QasCJ/uJB8A/Ng8uK3mFSAxR+Jm1gCi1BUg7EjYB2cdm3W37DOY6acPDJxuwZ/jHFwUpTuLCNf
jci55DJDV4TPY0XXGMBqv/a1fY5NVjMa0MAV8fBt0KEvQV4n/ZGavHVbTtYYUNC5bqIUZ4lTjT0Z
nQOvcySAxfUnggCINUK8iZp0/lKOzaYbkgPCrGRDhP/NOqj8dnJKQt4Tc73i2hN77UT+hkcPiaLT
0uLq9W3nlFVdfB9pL98L1C9h3OAabcwBA7BI0XgbunJw2Hc5Q6mxjHti96I7xBdWFKJlX5zQ8Aev
obStby/uMmRpOBQcX68tFNpzAwmLI8aDMFT0PFj28Ik6GJ2FSVKwsGS9m57n7kNutNrjeFeYWYkW
Ktb+cyHK+UvvxNG5g66ThzbSAQON/BRPeoi3PbLCLLTg+eaTSXHGvavjudy6jgMHCycR8OAwXzDv
FQ+oVfSEUF645t7Ii+6klOqZQT3EjfDP+gXy7MFZOBXN3nvE5CnP3GCQZafaO8xF82XVMO4N5pIt
nkMMrJ2/1ZY5vtsLol2mU9O7RrfpHdixqp5LThefF89z4eaWBhtPG42vXFlpmEqNzK8sk33pzi5e
JB7VMmWFs1FonbLVng+9B0oQeAgst6nd6jPOcgAGLG7Tc4xM4nON0XKfuv2Aokl16sljcBFB7JJR
EkSZk/8Nl/5/jatdpd/wF9ff+x+Btd9hcf8foW+W73pAuv/+d5Trv8FvV1/ekuXLX27bL2/vXfKP
ONxv3/obEGf/7ElPIGEybVIdlAc38jcgTomfTQs4zUT5YHuWDdj2dxzO/dnjG3zPFwJ6UPm8kL/j
cNbPAHR0prmuciS3Vu//BoezkI78jrJhXbVM1+UJgx1Egaz8mGOWAhXMa752u7kYEoEj7SNisGuT
G8PIzOdE9taL18ReEbarKi6pgwfz5FWasW9Ks4dK2Cm4xxhjQpwW8SbT3H9cKywae+IZbAC3ahiS
55jAyCUwjNp7HqPMDlDwIKE0HJNhvLjHizc/KVnLsE+G8UZXCP2zdjYCXU2PXDHlY7xW1duAo++m
BcI62EJ7J3ddk2Mbl8Ntmc8FdlhF1XDY0UfDDpUYa9ijsN4nknLXsOqr9eyxJJhhO3jAXEM0LgG+
saI+2W1zj3SlXO9Hv6udo5us5YM2kQjhgGzHh9KqS/8EqEDVh28WDFyeQD54tOMCz5BDgtqbYXgD
3eZNRfCLUyJYuvA49H3GHFuBQk3ssXcLvP2baEWd7mN/zsdnw4r9txrj6NfVmmrrYLd+U2575VCb
mU2Gu0t9vy02hpvb5Y30VDWdVkOO33tI5vp6TsrmtbAH67F2wX6cNvLubLHIPZLNI6ieY5w09j5z
j2va/QqcLsaj44KrBw0cdBwUCelaQTJrxK1jW7OSxQLvmiXyhJwI8xEdV/p5YPV7Q7LRfpvNTl2X
Kl3UtsM9uI2SKRahRHZ1Vpbd76s4QqWUI8rYc1SEFfYUWeKGoKwjAMZcD3LMpw9FWHxxCqPMX1dO
jvssI/4o6M3KPBlMeEFtIFnq1xhTnMaOH1imE6ehHso2KGI32QxO5aLuy+2PzWNSvyJ2AGz5t6Hk
bJnBFDGFlvUQrlQ0PXgdt3jUMTmgBu97QPwXZsaKqjMWc/3FrOcogJ5wvsdF6b2ItuQkt5ganddE
K7wVuhhDNcxfHYL+Aj8ejUM2Y3+nQStFvALITDKsn57dvrzXTpYSZ9EmFykXeUegs/+5bYv0Kka/
4W7Zz5M91mzvW1vadKrhCCo+jUgWcBHacsatnMZzjGzSBqEZzCrBa5sVswc7X2T61FWOsVfe2szB
UsTdZYpGJnh8lR9q+m1aW6LZi6y3Axy9j4UQ4+dWKARIGtwH/acn0bGOXe7tvJrUTxzb5fpFlsmQ
vAwmwRZhOieqwNzsMrTPljFNR1P1yRhMA6meYY2cqDpayAPjAPY6+dRN6cwzzIr7eodWGHixWZBv
b5J8amC6PNtJ8Ggz04aJMVk3zOCWYvRt3c/Oqlo8el4MW7WPykG8kDfQGNdSkGZPqEeaDLuZICW5
EaxlSwhQ5EiQpHkxN8j/WGBsRuyca500ivlaNFStXiF5wdFMUohZPiBOFNU9AUBA10g0rekF4JXc
ClMB0OL1Nzy8RVhXEGQs/spZtk71oU/S/tHMCnmE+Y+bh7yr0ajjOKSacUIcdBkLNHTBx3LA/r5a
xXPLC7VDUWf5ezH1frt1oqiF2Msbw9zEUhUdJ9IKDNKRylGE1WBF46Zci+8t2rywdJ2JLJtM592R
M3MeSP9A5msh5btrx7S6riop31xjruyD8JWfngYh26+OXyC5KRN8b1EiEWCnfImbxGw/Va6wnhrk
PSaAPcqrIhfxQZq6icPEwz2nqJ7CF2H5KExAQLMxyJOV+ZwbpOrCIRuaGlsFsSZ4HiM2iAQ7cFDM
OZKcrGqnz+NYeVdjLquXGjKwxLE6LdfDRB1X1Tq0e7JogGO6dkyQALLhg2v10xVucv82MnA/YW5N
/F1muPMdbraFVJXKvi/HKhHhhE8qDkHM62PU2NASupgBLWmwOPc0b4YSrPfRqmznpezdaWe1qP3W
ynePQzrROV7yiCy3yO3Mr3M8Uhdp2PjwYzIX2Ia8ddiby+BfgA2NsMJnmTNbs68motI3Rl8PX0xn
nl/TyRLPXWLlR3cYM/ylY3TP0zL1kN6q7rG2svlr06fijaCM6XFqMVOPsnrwuS3NwdT8L/bObDtO
ZMv7r3JegLMggAi47CTJSanRkizrhiVZFvM88/T9Q3VWf2W5Pnv1fd/UqnJZShKCiL3/0wbh8aOh
/IIcbErgkaPqVNcpO69DNs/ByGtzy2xCe4/4nMLYtjr0U3bixtHOyYYFT2Amv4Wq4LH2bdFeYBVw
3t0BaUYR4xZm5oCOwaHLn+lctHBbwgyMB130pp8NGXJBkZWHPB9Kv8EXe0VogVkSVNQZyW42+MJU
vsaPqoy1c09xuMooQ6M6k523VFv8rOVDnY2Z2gSMAWALGCrrCGpKOEYahd2WbBrL3syAns82pobb
Ae7mcp3id1006QrHSec7R3NzJrWm/ZYMNPCbccJGWE1peJEz/pVrmdmobHNq7ghy5787ZlZccy3d
MyCb/pgaLWbonuyfO6Hq6Bjbc9XBGCh4m+SHdET2INWS+GOQx90VT6/4pi/6sp3sTiMyu7P3pSCr
IC6rtwF/9k3EbM8rKpcJ3q7In2ZmjDGpS4ujI0PNQKENUi5SyDXeNzWZW0ZCy1udUh7fXO/Ot0ZP
ru4XWgbtJKyyeRZGwQJDqrkgbyhr9JljUw7jBmFq9yrrwXqGHxlup4wElCN68fSpHMNVQmx1GS8j
o9Rey7HtvsOYQZq0U9lopxbzbMJdBabYDeFAPIM1YxYz7UydKjgCGBAba9UGBRUeGn7bysNpSg3b
BrrVw/LL/0yRD9xaTD307LFlZ+bhGo9ryEjnd2R0lB4/nW8rCrN6U+Gx3SMp797t0gWLTQf+Wzej
/h1F83DMRrs6j7JRJ1uLq9u0xNa4aRU5TQQaDMlDhtluH8GTXMQRASjktsiTi36YlIImzr7iEMki
rD8th83MzYEWSweucIj4ny5WZBd8Mm+TXUXuyUvtFonl15M5v8RIML537aQsv22HgmkXKEmijUDw
md4Ymt1c8ODpngQ/XuAzYt7Pho6nuEa0t9xRmEbEloTwDVbshNW2BMFmsWpBuBduUj5j08ONb5vF
iL1hiY1NkA4Y5uy6+laUncS5QoDXSzrb9HpBQF5X37f+EDQI6RyUbReg1gja4TfTI6YlptKwZ+JB
dvTya+eENRkPJc26WSr7Ko5srCzo4+VdBAJ2btqquC/dnmtrmtK+KlfFtjcy+ftY1Eto+sIKyxt2
fUTmjUIyTLGD5QSdX/gQGNm67zCu3GqFi9A1dwneaQKKpu1cJoB+5jTXz06ccNQ4mrtcN3ltW9t1
/vlL15W2r6KkBaOpmQhk0kECIY856crRbOk6uIWaLrvG6C2vdfTlIYR8unfrKnU8OoHlKsbEeyjK
qRi2xEtZT7prD9GXdOrdm9qKzMxng3HeOmrLbjNBlgW7lpP5pghn+0SURKBv4rxzDmZpamAVKtII
jeGeHTAdD3toUKvdoIJWEJ0JuACef/FFcupsK0leYrR0pL+gcb4Z53Alde26vc1Au4ad7i42VqtR
02cq+wH5dTOEQNHSja9RhWOh1p10vrbNOiV1bDLv6oqN+iBNbM6bWLOlbw+29saOl+w4n+VOzE7y
Q80IGymFbNznbmnsYPrlHepq+VyCtMaeG5mxx1iiBvnADEsXyVJ9S5mJeJPrjfaKtDr5os8RCLBo
u/yiQAHw7jp6XJ2XsC2DzQIw/QYd1D0u4wRLvGTDhYJyi7cWAtfEA3tICoRCzYxBumAXOtR1Lg9g
BtoDHu9s8LO2agElbDR9UQMDM8e67tV2ZfoGkk9oEMG8XuJtxggkbpi/Lg7ZwmUEbs/fVbXaRjnD
CwiYqs5didB7i1Gv8cciBHQJW/1o5P3TtObABWEZbxeMDVyIqJ8D4rJopmR1miLTOcbMJ+TsCq3b
eFTAo+QThZt4HhlSz+a1MbXoUWDI2BC8MOH6ZXqbaN33UlmHFoXBkSFsoV87HYYPLZr2uIfLfRDP
wY8AzfG1JUr2v9lFMYzjXxCBYu1xiUX7kRKBGMNpkFfor8ubCTH+sU6qdkcIfnHApZFekJHUfx/T
rrqFzMaAFQyURtmkynuLsw/N3tgexswNnylnWo+Yojtyv+g7ey50XhRg8KqxVUMZYIMg+a1yG6L7
w74998xwpwAZINri8TvdQ3ckfgiQm5OYRKRi7N7SutBHPxkz5wgG7jwntUAMjHu+O40sEE/T5uai
qQWxRGWanMD/h5fFqd+WSqO2wgW5Hqd0Y1VUBEeCBZrTrIllTwsU7gbwMYQjgOaXMC+Fj8MA5L0g
mqYJUcbHwSRvu1yfSY4hz+lC1ml3BhGtjswWJMXXsfFM2QtRxCix5dksg3uW/a20woth6h/NZbRu
SIZCKW9neCfStNq0Bjgqj5MUOBhZGrcliS4xEBepl8x99liaE8hyKF2P7lP2HLD1g9S76SWu0ukG
ycvKH+N6vSQYQh2kGK1jifbX3OsTriZOw2n5JoV+nVZtc00iExhB2x3WkVBUgH1R0KeZ/TNVZ+AV
qW0/tXM5vFZLe4mhs75oswQVgYF5gC0GhT2yWv2VoATyPPoJs3Q/O5cUesvFgLzlKsmGnsx6Phtv
k02oiuh3dUaOB0tUs485hsqrUkK7dYrafCbgCyg007pvZMnZp84Qg1/kfbTpZrN9dYo43GWumi5s
Nxi/BCHqYN3p9N1oOZxuOER3pmbIr05Ru6REVWE4bIdmWHSfauQG36qqfcDZDGF5b+R+rdX2QDp3
X3QeNvmOI9wgqFfStdENa2b1zHhpI99GWj+8M2WnU/cqnBxCKUVR0Jl0IiIbqYrfGqGRdAiiPx2Q
3BXPUwjCuelNkQUbpSVVeJMnlf5IkD8WSvjsm5IknWcRafJaJJnx1iZaaaBlyVZfKc/h2NPd7KTK
aCSQ0MePaT2NNurwSsRf0FYUsGdh7fhVKEnodbJ6eRoi3AgKBOg49UiuCDozixsjJabhsAIkL6Gt
GVipFwWUPEwSVt7qOMM6Qm2+GFC3m24cLI/zpfoSZap7IbGODaA18oOwY9KgyujCZJpO4Wd9CM07
grPQ1+HdlEFp36OK6g5tsZjiMpxQYsE+N0nj4wYhObzTc1PbmXgbu40z5oXzmNSxIMGNU9PctEG2
lozheRyrXTw2CTeiY47xJoD9b7E/u/p7hUzlylms4Ks+5bAY0czAPP6aSp7iIm5OIDgFMDfsK2RB
NeEOVYmZ36OEWL4UnTHIcz6hYrwoEUVN2yWacz8etdGbQSX2nam+uXmdu35N+7Y3AecUO1Ksj55p
2MslTWcD4ciJtRvHGAY0xP1Ba6bdMw6SSTcwfh4lJM7FHq0Yr1zckKikpHVR93lybQSm9T1Leucr
yIxOulxbUklX9r5Is+rKdqv6O6x3yMvkhuZ5qntjZ7hR9pbgDggOuNUIM9AjGBzS5EySCVI0Ilgh
mjUJ04T07DxZjauxIK7GyyQ127Ut7EPwiKxuSfiYqo7c3LZgwGBVhaPtmW2p9Iss6u181dvwurdJ
hLsi0PMOhwadWILsC9faflCDvm1SmxAbJjb0T2ZQr6VyW5LpE7dZRiQiLbIXgFheF7Qv/CnDkFu4
ZBbmhnM6lafazq2XUAMZb3oiRb0UPQoVDkfUrGwNq2CUT6fRreQrcTjVV0ma5NMii2LahE2Elc7J
zNmDpsfIP5rtjKoJMd+OEIXmSCWOiXqp0swL5r6lvStqvfYYqlg5CAuc8NmqZ5JfZS+vsgAdHU1X
TupZp3q1tWPH/o62kARFQjvSC2llSINiap6npNWgI9CG1RcJWpsbrHHmIcu7csMKNrO7QsvqwxiY
NWGdaJMGT7jEBPBIZHFGURES01Ej79jmJpFN/pCXTb0P4CyHkNEjQV4dE5fgA59M4GSfDtDrmwAZ
37dB0mDxTZz2sZ9V33iyn1y+tZJL6Am8mqTtuDMA2pBSJfdZZNw7ZCsMvtU5kjoBf80FgY1YykN7
SF4EDgBwC7LZjN0cGkgnMWl1zclV/fI1gSc0tyxP6TC5DckXgbZYop+YddHuiVSVJwARFUMzmcUe
tDZ7K+pcXCIvdpNNlvZmv+qEGnkd92H3yLDC5Gs96kgPsQJLvubilJJ5w6qdWWIM7/XI+SxO3Rxg
lekaZ01oGEL3Po8bunm4GR0nsZG8BvOIx7QXohZn9ok424S6QSY7dvDcODpTzajt0HEH82LMh34h
bILI18bum4dMiohmjGE8aAJhi6dN3JHbFEYS7JFeQEuJ/WuQnJb4wENMY7G6mEQDVhq7iXNFAArq
OsX+yYadhHWGSUkjJSEtEB5s7aJbFPmuBoCNjPpa3w7xUF0lMD1M7URf9U0GCYPSVN1/401qxLnR
9Z75xWHbnysd1Sb1soKd1cw2fAuMOIl2k1jJ8CAotNrjWGJfmXCO5w+JOVinxV2nIul9h5EVEtW2
Nhok496SKUn1osVsPVRE683FGnJEF6mFXtVMBM3i38sSn7C85VbUAbHHDpVRQ8vkMsOUFG0mdcRW
cDlOWjB6DWZN2MUE5/WIvpcNVXc7C1E41wBNP+00HPn9eR7tgoDHmlPGI54AHC1udMCkVkn2gSVy
HSJlENORWpbmtGByLkg6RciycdDfyX1JDAHl6RgCFs0lF4wUD7t22xd2sMty431INeeucZQB8ogX
cWNpZYd9iezFlNc4q7KNlmEU9Vu2zRAzVq3dIiBZnEdB2K8fyiGmgUnw/TnQtNqOtt6K3y2rmJ8z
CjLbT2IR34HiYmakcK23EQmvd2nmzAflQCDsonRSj1XcVxfLPISP0J5U0oVTJTdZnT3hyQv8EuMQ
yjQOET/oRbcJUVEG234KCKbEGvdWxtV8j8KYjE3s8jqlKdvujB4MBmdDcCXB2cKdnEM9rlh2Orjf
KeaaVz1x8odFnxrSVKqREEvq95NG7KXjdeX6jbqAEBoTBTmbamb9MLR63IFaEBQAoHABpIPJ2rT7
mxaTa7/V8tI00GiOy8Fk4d519VjdBQtuJMhvI95C4ZNCUrfs2Xjou/vUEcZ0EdV9tcOY6IS7ZVQD
uYNaCxJlVJC9u8DqzfjgsHwRMJSDCW4ZRyNKLQO+ebcsxsBAXNNx5QHvrgk9Q/6StYlTYRy7OfoS
MWbeA0mcX/Qg9k3NKreId1Gt1gQafIeQqekEavFETTbZnG1JJL+ktCabgQEt1aoaD+8xkzr31KLh
4unYHjRPh4rSKNvq+qskgPHdFVTOMC/gAJ5DYMAP0aLz9BxzVTnJCbC/7uPag9NlPmLORk9F2ch8
/0E6/h8/+wd3BAF8uAfM3zG0/1W8veQvxb9eird/XcXfy9eX5l8k8/Kf7d/p2v/5TX8Rtq75bxdL
pcsgJSoujA7/45xwxb+FLk14UtwRyv6gcv/D2Brmv/mTlZZFuadwXPw/54T8N9ZvS7psJJgr+BvG
/4qx/cTXOlI3UAKiZ+DKdLLUP1ntWpK/ZBlPzT4ac9Ji7JxYByf1TaXaDf7jalfCM6CpqBCapK+l
0Robt0SrVg8cdnFJl0Mw3TagriepMn4cyPv+g6vqkxNRrZcIMQ0yJBV3xHY/XSKUqK0badjsnRyb
AM5/4WPWQ/YYueehrl+ge69k22/bkJlNqQTi+9tT/o/b5O/ukv/PBVgobrhVyrXXe/iTv8uonJHs
G2abcwHmsobUGiTYm3HgR3WF9hnAD+VLd+rZhTaJ8cfZUas/7W/2lo9bIB1TNyxbl7rzeR5oawG8
ZXlGRkiPQh6K/76PwAmREv/+q35MdPr1gyQfYykXqc6nryoXWuiZbLF9UQ5QWSGJyaqrnoCqmeQx
k4Y10yh59ZosNIwjAFKgF2dtErd2YRRnEms0tkczeCG3ZPSbSeh3DLzirGD17ck/a459Uc77hpAn
XyPYYJOmlvJtiZm/6YfO52Rks+7FDZh0xvrjRs61/NYGUFtN62wRUwansNAciM5q3rf2El3OwQPg
A6s1R0drOPbOmsbpamrTd4NgVb8dstfiIwmhCa4Wx/0xRPkdzOHX39+51Vf5843jlSBhSjck/grL
WZ/g39aIWgqk7nFd7W0zoKee5m+kupMIRGMTAGRAUoXuRsFf/8FhLNbV//MHWzZHp3KUiTaXbeTn
D84rV1Wt6yR7p40yH0wsOcLtdgeBKGIb0uxuY7WQgNMI+yKfeaGLlgxy5RQ80IzZCFkUosZuXY/Y
PZa0IdItoVXOpkSAsc+SoPMcV1hoPbVC+L+/Zx/jVD5duzQcRVw/vhMOuU/zM3WSGYA4o2zvAkVs
a8JyLpACMiRtcO8ysqT8VHUEMjGb7aqanOOARJsEglNPUM4myOXxrw3ImnalfZbEwGMjodBwNb40
fIO5kRl4K9kx339/3b8+awuzm5C2YEOyLZdT4+/PuhOxBqvHZY8aijds7Hwwc2//utENMlSv7pG3
a1Ym/vR+/vqwCcsXLuJq29CJpv/5k3uRB2OPjGMfYNv3ht51Ni69zvb3348T6fOSkqZAL+TofDk2
nJ8/pcgqkI46y/bRrIo93UR6aoLo9fcf4ljrr/n89CGcBZiUQWTh58lPZd4ouIUhg3LL3gPF3HDy
bt1iE5IwtlEWL7mrjZwtQ9f5hbGkp9zO3g2sfbcVDJ5N7BPnzux6BhSglxMz4JPwph8ybOo70viF
15CuAITj3GtSIzdQqivIoOYYjz3t4tQnm8HI3J1GuhIogy5WkTvYIvubbUzCY5QCCZsxf62NbOOs
Ky4t6TOd14OfJ/+K3n9BfiAW/g3MFD0HuqQN2BYp871WEKxYWTsh2sepw/8kKiThQcd4iSV+tRPz
Nq+W4BRUAKOWmbw3SFUPqC1dkiwIWJpcwlWk7u4yzDBNGBAVVbLn1qYiymSAI8c/Y26KsBXeUGWv
cmANMlnioV6qhdRj9z5icXhal3Ld5m0Ru9phjAbhY0V8Mgre9nHdvRERtV+ryW5pVsivmZAIIAjl
wzI3sV4MfWZbJuB3m43xawtkuMWDT/S1zGovFvZz0ZBeE/a5uBtKrGFJvHAQL1LzVZa8469uN0PY
OVssUsAgXXfXiPSHTDk9RzM7h0y68AaHjXvsyRhDDWAgyljIW2+0J7Uqzq0AhgLKxNkiXAu8HlXH
jr2M/GE7fjUtHoddy9jTWk7gbAZwza38bGfVl8Rw72vit3gNm26bBk60p/gxOVjABjOTR1O0zZ2M
gSXzqr+mwNiTlPjaYL04tj3poBqUju+uk1zymc2yqROJMlXu6jp7L4iF2QCXXNA7XSx5+p5hANhP
5AhsQ4sv2o45fbJ5GZisQKcYnC0W2as0KBk/RsAVAT5WuhVr9x1UrHMkNNhBaLw8BOcV6aLpuxZq
rFie7KzCdxuqBYFPbT8OKerrInSKjbBy4iWD8B1kmkUQsVuTCeOggC7Pk2ppcbA8edh0XhFeZNfY
hYhTGjTnS8vQbED4V2nq5QEXIjB/oO71LuM7Up6eZdJTW60PhsrgqpVN56cGh8fH2p1Hlo1eueBC
QYY3LopfnYCa0Q7NW9PJ3H03Z68k2eGHZYUbHa/Gx8JtFq47KKYd/F/hk+e5B526r1wKmQiR/1+v
AN6EV8Mwb7E1t1t7oPi0rGq5LCYeVh+v1YbG7yvzNeU3YgWZeHMR+/G6VD1yKiGG6DzqmuYbY4DE
Czfbtuzi148L53KpYvpiAbTmTHNdvrew+/Zr767O105nv64mXjUVVZclSYl+PPDs1MygiqVWR0NO
XFMuyJJCw4M9aziXI8NzkjRIdlMXFJucDUxr1w1L2fwM34Olm/71gHPdvhVZ/USgorORU/JeS646
qJPXj+0CSfU72f18rYGdoEhCPqCVJLkyrMKrJMw+sestigZuIs0A9RDNKophV20G2zgw2iI5Z9BI
WxysDLCxjdSXS/Vki/L8cTox1gXUIuQO2IYVnJCLvc96QJ4+gbA5RZIXy8Xymd9R7ewJEeXsvhWr
G9cUrFxU7+2mbeMHIHO2PI3fO7DXpjg3t/Zk7xuVvXbUV+t2RlYMW14mrz42pd5mewGrfkomri0G
uhSYOQ91hspA6cU+JpB4I53klYlrmIPMBjxu4OF+dBPRWrBIzH7E47NYS3X18Q2BXN/XVwKU6XY9
CtC13nYVF/bxDCrhXsU5CWg6wXhYgc9OiNXWKNZlg+hiEwjyYUt8fqgojLPdJMyuCTMfGWpK8jqL
8WOncyw2E0DX+3K22VHlovnsJuN1C2CLMIj3l1TN1VWz8FPw+jh12+DUrU8HMAp9wFLC1RLHTEgJ
f1Qt0+ljJ46Jg9nGMswg/xzODIsya16ce5VV9bLhJyRX4ky7Fl6GKoYH0IPkEBfVLzvwqPgKc3IK
CVdx/LTsCKxhfv16rpgpF9WuxXMq7VujCXz0DvPeDFZj+syNXFfYtPA3iUq4tdlpAJt5VEx0IUnS
ZeNh5Bj+7YHdxxl4NKZLQbE+3TZp4CV4w1XErg8fWxAGyi+sB7qCj/03W3fHoI4KWADDJGi1LA91
0nb+esZhPSV8L2JV2z0vkFrSs5RctYC48khBYUTXWg73uLj8fmzSSy3I5gcyI8sDVnIELBHFlc7c
1o+1UnT5a+JE7wxquA/0ZObAYFABSjJ9u542gcu+mHa8AgGDiC8nhf9RalKHJcrEBsAYDE4QJEzm
Zb2DcMfMJ5v4aiRfc2sba31uK2JB6+iQ4V7fcpzUV+yS9UVs4Z6wRgKp4N4lntlo2jK/iJSzfnT8
ssTqk9TAjSURf8R6M6fq0FRL+BqpCeWHSST+jkTSAbdu3O4Z+kGpMcXvZV0+MYi+2010Vt81xtF8
wXZfXegFxE5YdV+ITA/39Dm4QwPDeNItg4DXfC6oiE0QMBSAW3wJ+gEGcmcvtElDiehrk1ZDeWzs
SN0YPbmoI3nFnjWuGry5Lo/O2sClhOlAxTZXphFZO2B746S74WuvZUw9USB04PKmJ0Yk3ESPLhdL
w+tEWuGrs7Z5parSLcnL/MMhScy2x+jgknF1RcJRusXOhy5lnbprW7nukVHFYLsMZe9QgZUzNIWT
d+aODaL5waRYze8G0s2NushQkVadL5R1xG3C7KdcoX+psBWaEumfiQAgdcx2XxlN4sWJFfDx4G+I
gYKtZfT87lUeGRtGv8NzfspgsJjoMv5I8TYf8trBjzUFqNWE/F4pGPZw/g4rQRdpRGxamg6T7wD7
a3WHZhdT8iZJCaBB685oEKsUOj1cLHErmwdtDcw3ESf5Q2htKZ5vtDH1NEBojqN+FyKN9p2QZxpG
l9rYXBD4VrIIxwdDH7GAZ87GiXMCHlztBzb8dUydSH2BShVgX3uxMVGznqBOsZ3fhinqhaTRz41m
plsmTkyQ3n0LR2ZohzqO9G07oU531s4Hv3Cy0Re2pbiP342pdHfRqvAwAnaasojmB7OziO9TAq9S
xglkFTJ4H2FsPYDJ7LGoiZ+zFv1pwNXKfWmfUJ9TUmEFQ5NH4BYnce9DxHf7tKQIjqZ62eGCbI46
PVxKrAQCiI993NLSs6lzzoVsDrphM98ZCn3fVw0/tXb0kIVsByavKaaslkPGuIURRL9QxKnX5Kxb
ZsiRPBW6e2scX118evu0GG4jhxUTwBtuNOI5AIjD9/U6B0e/NUAf9q00aAs5rTcuZXZvRK+pXT4R
OUGNbOu3LTOV0C8iwxmjdViFEWGs1BVxTyq8gfc7V7PxTANZ7/QBsRi23uah19JvCWcacb77Wszu
CbkervUxSS+TkashfBUDsNtRXa/bKZb+5TLtOfEGpyOC1XbuzTh9reb8TIEx3SxqIrWnNi+rhrpG
M1yItljSNzox9oIxRmiSf3EJhBtEtOw6kfFdAY+vrDGJbvTGqL7FOve+oEz2jVQdM4sVVmWshh4p
MgUW9zTPRu6zpRz0FUVzwRTIETOlBjPesNzECl7F4QyTheVudtjXAgKQ/bSOpitNMwWePHfdpHO6
lWGoqL3bbuHLUmOKZYCGjBP0oE15yEJjH+hYAA03eS+06D3ktG8aziGA+SsyC/Ttx4neTTRha7lT
r2s1ZJlckQNLl0dNQHMt/MScNZ+plah91jOzwLebo7A2b5cJgEgx+GvbY94vc46eYezHawipckOk
BQ8bI8a+g6w7zSCTq51iuk5ll97VPQK5XDd8LdTJSCAQa5fR0aOaYE02XVkQkGhSRlmzg+rNNc4h
KirEr6xh9EnLc26q6K0h9dgDtRhAQHqbUYZ9uM7jEAyMgLnMxpbf0uTv6Ef11zwYinPGqfex+uk3
cV4k8Ylm9R0Qgm+VyTuy3PfSFbeok2n1Ak6uhPEkK1BlWwsm4dAdLu2aJzKn6xkYsj77Ugweirh1
Uwir2wYNKoeZy7QrQyOuXI+u5phtDDAyxb3FLAtY7pOGupQdtyLdkwlDVs3HzyROMo2PAivWxHXW
DEy0sBjpTqSEsXUjjmFWO0dczyMaCuv24+x1J97TyAruf9/4rxjF57Zf6qSkmDg1ldQ/IWW96JEV
lSPewPU2rS0VEg6KjHbq/MZGERay/n7/kfY/IRrSQQxkCD5Rl59S0YYEDUCYzJg2C/pcouSIQey6
p7oCh0Tov+ywXxNk0rOwyKhedpHISfdNq0e7xq5U3TMMkSE3Eb31Wtn0Std8Qj/u0yG80cW0eGau
cHpmTQ8rR1ZrNQ43Ev6JEOSOmrsLHz6w04+2DH/LW9zl0bucOsbVdPLWgFTejlpnnAX51CdZTfkZ
upsacljrYEXbhbiD0SFETNPS25R7ms5UorXvQ2Xj3PUOMouguSiYn0H25Vp4RnG5we2Qbe3QCcg2
Nqb/PSoPCWHCTSjQR939PC49yeIoD3k5EV3RxjpqZEhdDwgiGYgp89R+jD/2eqgDAit4ww3GGvzh
sf4DDkeAFMCeBZe4Ehg/41SmgxQrFmm/TxTCDEQ60QENOgefrK1NqjHYPpKD7g1ZbP4BIftIQfy0
iEEMXIdsQPYo4KufP5rNxOjxpvV7hhThqeUcwd2lGXfxKNfZIVX13OsJI3f1pdwQnXBTDvnwxa2Y
m2BOxtPvV/f6WZ+vBbsfdh4F/Ezh/fO1mEWn024SQNQGpuNnNW6TOuTfGPJ9P7XNgHRaG7fF2GSH
OBzyw+8//R9eLXgCAFrX4VFAZf386cQAlWZXkC9AFgTuaAAdr6Ch+MNy+4dNA5QZm4TtgHv+QlNx
mgoblowYdCZ9ef1CpHyTTM8Y6K+YNvBtTWH6wyd+ZHR+vq0mckKc6AJnmPr0xRAchJQlebdn9GJ7
EXQA5nFnNUfeT6AcTOkRxyeefdAzxkC95lM274fJqFB7kieSDfHbkj3+/l6vGYifLwkeUdo6Kw8Q
+NPWWZFXHrt6xYJPk+eSnNwffxW/aUKNl031H/L/PiX0rcybjRNQEaMuVu+o+gQE90JpMiiYf+fE
6qoRAmO+hnS0RJng6VTNG2OQL1aWPJCDfcx09dAwOo85TeNlL9K3ziHzdrHj5fL3d2FlZT/dBtuG
DbdZ6rxn8oMS+RvXYiIGm0MVIvFxmcSnMopnWfPeY3XjyBTi2Jf1OQIk+2p21RpFxSPSohxIVyuf
jGYCmKKOW3P6xSYuCySA0rwaGUm46ZLku2wPdqejr7MoQTp1NFvzFgfAex9Gq2+6T3ytC5HPgtQo
UkPRHmKbWVnHVOpM19SzxLPyLvFac+2tddJhUG3lOG+0nFsDlLXSdh+nTLLozfH390b8em9WJtm2
4JVd18GK+/Pr6BrD1NEYVnsyPlAkEzzhYU1HwjziXqhU3eHkQF44dUww7QaEcevXBFpF7o1ra3YU
UG3AsYNjNj1Veq/5tg5LNKx1M1PCl11LBPUlkATDvB2Q0DD/42lt/EppKdvRhbSwD0NKf468BMtg
020oNilKkU66jrYFUyMRUjVPvUA2FEmis1zCuw3ivpHVxLtm1Ks/nC7ry/Tzy4atktQ/IVZXtbI+
3ck8WcwKQWe9x+V6EiM3RrAS4mKQf/gg8esWCnVoOK6C4VVCfd5pYEEwq2XInIICVDChCDHmdNnV
qives6UF4VCgUvGKLtcTs+LR3HAx+IvIXxrC7VhFqJfD13iEb2LyF1ggLSD3N2WcLD9T0LyDb58x
uwGcZsBwZJVqf+Dy/umhQeBBgNqKXeMX5rigcxUGbrV91DLAU2QWYToF+VN5S9U55RMTD8f+be2X
5hT4qa+j9zl3/rBj/bpBKmQR8ImmMK1fjwlU2aQnGka1ZybzD5MJIx63gQ/LGuGN858+TfzKYCll
4qdfJwsZePE/n7wl84uZi1HBX5InllaMYF1pyaUVDM9jCisALgX1srpUhGOF1/lSPpVTmV7KnOLe
0sl1d4z5MrPq5TDQeKOdJjmReDidoS7tcJmY4/Xv94dfz1Gu2F6JYmI5VxnJz9tDY08qbydeLdwN
8b5sMcdpWO/8Xqd/AspGE6hnfyAt/6H65tNYEbpLuUhA56c3icRqxuAxiXyPvJAlXJoWjfgkzglD
Xg5R3oGnhswHMNL+2AJPMX4WoHLFDMHbNeKlSh0TCRBCAFG07Zg+DRBqGiegFWNXU1pWJi1mJGm7
Tbt7EgvdxAcmUhg0TswUcNDKrrtZbIPXrvSLJfr4NqWj8pCaEfqyKGsfpkyFiAPzIavFwpAvSL0K
Q+JmgXTYRWqtrANmTBPVUSBgFbfTCE7ywW2QOKRv4Ny+r52wjDs+biJG0wieTQ07AUL3EYkZy/D3
j/Iftw2Jjtvg5lo6mo2fn2XlLHHUWGwbIRFLN3h2AAXoJXYCUyjhKVXJGUiTG7viFdgcNNvmQRdj
jekQK5lfyGYkxR+M6GOvz8UINTrHFZhpywiKrhPfPqhNi+AmND95c8Jdb17hBfoT37wuup93Wof9
leIVxcmaarGeaX87z5vQgoJtVLsvFIdxP43FNlfrK2FFw0XYuIz8c5b8m8UMrC0G8f9EkvyU9Pt3
fc+aXfv584WF3QXNC1oj47OEwnWm1B2notzrGSxaKZoJywF4v5OBhJu1az0WlZ17MZn3R1TA+ja1
OCEn5JxsyvwbEZ24bXWVM9ONZcrZBaOkIIDIl3/Wjf6UzuWT1gK+fvAPQBsGkXqQ14kfBVHzZFcr
G2ADsieAkns9/2/2zmRJbiTLsl+EEEyqAJZtBsBGnwc6uYE4GSTmeVAAX98HjCxJBpmV7NxUS4v0
IqUyi+5uZjBA9el795679fjgijFIa9KHrlX2q14IJIfeFVhsuhNyhcG9aV7K2PvGfxh6kLX71e6z
4lC5CGwIJzF/Uw//i8oCTqhruIbnwbkTcruKP3xLE7O6KtucVgDCaAsxICjtbSRsMBFqMF8G61AA
qMzX06zn+vewhn2UvjI8aE7fxzCrDkWx6TwyCpT+UGzrWyufbawmzMWbjxUTfT9emEU4pCUd/v3D
8uu6524EYpvnXufM+PMZaRwwhpU0Xg6aax+MiPnitlTkC+3I790ocjR+s+r9Ujw73FPUpxzKbCoZ
3dne0g/XK4EMtnQgaQ+0tpsdNmRnl26T+++zmP771zsyFJpYX1ByIBrBdsSccyAVAg4vsLm2ywOB
mGWHVON3i8fPG+X3Nyeoa3neNtXQ9u8/vDlM4RkOnio/pAk6gqHjPRAoxhSAcVmxXZV/f/n/xctt
jzhKJcvgMPHLtpM3gqzaGm6e2O5ap7wSqsiK1HPvcHb8Xb/H/bkKdljjWFE2HjSjEU6Of/94STcx
bQSrcEiShFi+dLJZCzvHn20vZNTkEfydU5GkFf4GizL0mAoVHQ1Dq27t2nY+KLv07rNpxPA53pE2
MGOqGZB0q6kNFM8oXKy5vwAVqw6eWuSugWJ5razMQ61SMt1chyrERk0zfgI3y+z6IaUdfsrGyiAg
FJ6XVpulT2pXc+QMYyd78hWUb8cCD6cFDGaOVEhHsg26GDZ1iXPwjJZDY6KS3+FyApWCHIwcTYtr
iGv6Klt4iFGWx3cV5+RwnbTJLyrX9ceEf0hM7bOxqe0M1Y4PC4UajK8o852Ek1pUTyBFqejoCOIx
g1MSMfglpOqMQFWgAwPW68uyrcKqsWFHZB1+9RJ4Bi2ryDpYTusevZT3oDXRFsD2hFEH3mhq+hrd
4YsrtZVezGp8GsmGOwxOLn7zoFk/F+qO6VKEQcjkuErSkPtTcw/GRudpBbs8Cgr3+P3cYxWoRqqe
tMiOWiozS/2uabGdR40iCXBd7AB/FV9gndu+2w3YfbORut7pHLz/xFcXZkbiH9JDfEoKRgw3UABb
CxskC6RvV10VMkSw91tXInStVXteamVfve3PZ/VwNyTms3BQm6hZoiQR4BXGrqyOJMG5v+n+/Lx5
IfvjgeIJpo5hodF/utVZOY3NpeyGSbceumTZ0SL6zdP78+L5/SUcFIbC06Uh9J8uMKcwQSMgdhEM
ZBjjJ3qh2BE5ZjTYO/rBark22u9ORT8XBbwoa6dNccN5gmXjpxUKtgoBlgkZIG2N3ZHhF8lAq94y
dssNBAOM9MjQBkBIavreHv7T/JNNTsk+h86PAp7mJh2Xvy8hS1sCK4BqHo6ywY0xZz3fNl4aYMC8
ID7UU+MN7oHV7pm2Qw6xWU4v/37V/K6A+7Ew+v4e6FcDoofu5m2srx9XaR6bzjE72E2ZzDV/Wtr+
WNrYWwnl7dcdcBdvn5Z6/z7DibvlQtq3QIgin3Rb90nLnXWLO+32vQLCPpar+6b3kCGrtqe6S5qw
zJPuUS1LfxJQA07NkDjXFqfD1WlU+wonON6cJtCJlDfcW05M5MekFad//xmFyWf422ekgLWlBCFl
0UVmb/77ZyQbW9otW2g48lRdldXNod7EhIZN9QRanA/hjUlxj/HGufYJ/8DgMdp7G7SjwIIEmwnW
v0UvYm8lUXz04sT1HUKYea71Hni/+a1Bi3EknQ4JGXh+oIzWAwwsK2i6dDpD/eqPRSs7FACre5Cz
MzHV7gNNZIR4r7INCklaEoeQbcZeaVCjzdXvIrGLmwQnPD6U25nfDBs5IbFI4i3zkUS0SBX3y9q8
rl1msQiNZwHEdL/amGriNpluzNQZ3rS6+vPfX07rl52Wy0lHHE2lQyvY+vms1XikA62cm0JymOmd
jFoHVn66prF6Kks7Imrehnk6GLhb5BLtTTpee5DA7jF3cctoKd0rgr2NfeHxmGXEZl6gYOnv7QKb
Ul+99cJfkddpA8rMmo2Bd4CAw0WXh1yfvqxZQ8xjFul7fUCyJ4beDluzrRD1md1ek/XrWCxjiNUL
VD3J2Pna/ceVzXYgMkg09LYH+JfKZpnThEEbF2AqxDck8+799oV3I4RIZcTTb3qRzi/L7wa5s5BZ
0Y6EhvezIrccabjo48AygSbIByUKDLjuk0uzVsZeX7GfWXqU3WLgSy4mKXI7RqTk2ygD5szUUoYS
cLdnPvVh8qIr5rKbCDBFaCBVmeV5ibPabyH68hPoNvnZfUNh42M4jragr8g3Fbcktee3um8xy5Ht
HBrtOn016ro/4nkCKszJ5pr1ugxwVsZhgq77RU1F98jUOvINnGMPTQrz1TYRG+Q2xFVLrm2A13W6
QZHknRgrPgyYPI5evnD7r954U0qSCDosAjdKZ23pmzyH28HbYQZXbNXk9CJgePn9xFqpJZNbgplx
srBuB26lQctuTb0mfIzYxE9WhD8cJS4z2SSptdDrSnqnU0yCIhdylziGDBIaGpRRNMnW32xt/+Jx
4SahobCJqrel/u+rTy9lkZcx0k4X3hEPAtevawQrbI3HC4Zg9ptTlP3LXmobdITYT0BJsb38nN+V
kQYj+RwiNCZKSxcHzSdzJqKOkooFqh9dMxhrdzgMmBuhAJQaMrE2uRgZFJSFmGMiU/GMl0VdvqTx
Jj5K2RTgLQo80uRZhCYJm2c2a9KTkW7CX2QFW3Dh7QkRz/aj7hrB0o0HCDQGShf7SU3WGzThYkdo
3RMxCX9yEocgxijzgnfUOcZIim7iKnXvB047QVK4bUDoKc2iKmn8Us3DQdK5OtgMpEPG5izDEy85
e4X1mw7jr18VIz4U6ZRYHNTFz6d0mWN301ZSiYhqpgBpeD1kcx5Q8dQ9Jqtof/N6xq+FJcc2wW1B
GKrHqNr7qQRxkbeBSiaoCB2TRSQFylDDcOUVey6IwlVPLrNnp0EM/qWpx46UUL4QmbdWUJdcXkdV
jAKUA7mbk/PeG9modFL8fL22O0QJxnBoWj5KKmtoVj3Ltai2zV1EHTtPWtyLqn5fti8qxmOK4prn
VRrFO/rFNsgkqlCSEjQ/pjf5XLtsditk6GJK8pApwzdiEWsAwOJb7hTv4GDbQIOtES7gYC/0tczA
GGcaK3X33EMzwsvOyv99ayXVt9t3bpy8oSizAq9EcG8g8kUjwkLkgaA4JDy9UAgK/aIGezjUcttN
yxwxeENdQiINW20J+0DflrnFZOntynH5XK3cQfnEErGSKu7nXdcfUcWz9+Tc2H3etK9pmmvE6rJn
Fh1vqHGc2qfjQhGgJUwBSEf9x78WLBXQZbSwc/Bn74Bojf5oKlzIzPlJpeQvZInZn2yCWllnWGlT
Q1EPDPPKRZz7UzLo7o3RMk0fC/6nN8TusXdY3KqEH9FjKogq8ga/rxF/o/keDl3cEzNroCKqBpJG
su1jasLIbidtXWFjGX2AM5jIqjbyTqAXuXaFcA/FKl/k4nwp0esC17DNEwvbRPhQbgUs/tzFYnEP
WEcpWYiH331fKT3J5UNpyiuA3fQbj0oHSAoTbc8aOLTzdXwvHP7HfJ/bC32p/xmk9Y8X/r8ZeGWg
9tjUCT9UUL9Qd2/f4/fNwfmjgfOfv/cPB6f4wzRZB+DZYlaRQlLC/oXcxdtp4QPaxpDYEx0etB+Z
u4wosbV4W3OWaQSFw38xd8UfBgcppnMmo1z+pPOfODjZP/5WQbswYWhw4Et02V3Rff+8peQARGqr
X+OTG8fFbWMDTTtl/dTftlZV+WPELLMxFOR40xh9A4SBr9iRA4GcOSBm5oXCVQvhU7T+5GR9uht6
gxydONUhSUFuSOw0/oiDm9Y9HXdxLys9uwBDuXUiSRXZeut9Iw1SbSK3uFmQXe7IMX0R0VzvOtsT
OKoJkufhEPBOxHPXATgYR1XeyZFoYl8tY/TcKGVq+AMXvPlkArWVn1T8YYR2eGhQwGD1q1b2vX1P
EvFMgxRZMWw1u/6IgLNNfYDBdSAwf7+g23I/Mn45A+5FOW0ijnG2cANiKhdL+k21iD3kVALU9IIn
tcS8aMWkipfGwLuyHpt5uCZN9xThh6DW0ofdNIszE8Z5v1Z4v/Gf5+CpAL47Klv2RlJe+tWeLlFX
X5204RKlC9mLfcwyldLPHSHWA3OAW6hk/CWZhDpXk7JDjfWFeaYE5rZkpKR7Gygn1b2PEeUhIV+J
TmlNJ/c2RWJ2m9hLdAUWItDng0rVy2vd5NIXSEYPLWzC99kWzk3mYs6de/eQCYYN7VoV+9JEra9l
T2T1eD5h5/TcRkJ09wviP5Xb08PUQZpQptUxRRyLJ7eNpl1r5R/GPDmDZS+ZeWbN0bTqZIekF7F/
9DDSIpTIwoNsiL6VFm70GKLxfYzGd5clTv3RSWHOTbkX9LUp0VNl842syzQwC4nurHdXD7d8YdwV
IxB6BG7HBn7jbinnNFBrFyotZyITIYb01AlxqC+i6sT+Ue9HAWsCtNJ9VkX7PBWflXoZ+mk6aEmU
reA6oA9luanvWiN+Jkp5vavB9wKVNUFKlDFRg9Nw7yYgBryhsa7ZAlwwtfJbuwLsDH7eh21CmDf4
lf2cbVWQuay30StONLhV7Xi2SLpK9hil9T8Nt/oGepJ9SVJxW4Y/uxLpYvackxlwHkcPbTpdX5qT
sa+t2VFbxgfYvBPFQj+/jOkqTuZEvulo0Vhq8JgBz4iPJXS5J8qcx8SaPkdicXZxbxfhTPg6hCYe
L08lYWRMnwoBbXahr7ynzMb6ObAVsdfwR0m8eYbQj+0Wvt6OI+LobyQIIo6iNcHLMTQH6u/4buak
oZbXFqLsYc1kdQ+gQ9ujCLjJJzD8veI6uB9zzd7HxXKLNn3ZD+NsHzLVXbVVf1zm5FnFyE/51jKC
ncM6ql/z6klH3c864llH4TTFfsFAFQxGAF8Q3hG62ttl0gkvUNNunZYbkIenuddfljGn0wh/xi9N
8xEB4KnVtV1XNPoLamyIrwvwkTnhbgyrBDRPCSPjACafOHXj3Y5IRNGLft3TwCiJN8sL+NorUC7j
6DHpAyDXyo8TjSJogjURR9gmnzxZhXEBjJonlg7UHt7XCOM46vBf9KsneNQ9w+5D1wPog9rUyVTo
AEnLfLxCkqiU2OoWujFJOd1WTgZbWbSCwgZ86+oDyRDe0VBelJ2rtY+bDxwdOx4mkTcDp2orH451
DHHwahY6k7m6T22I0oNLTgJx9RgJujal56/HGgd1N0kWONHLRkYpV7FyswhBpAdwLiCOYCwJO2oH
687SJvPGJa/8gYwEA8CY1QcdxeJjv3Yip+0ZlfoB91FRBFpncJaMstqjv9tEn7eaXfmut8X1kPCV
aGB9ihEVabaOxd5BJ/K2Fsjo9mtSGewThHlBbeuM1kBVMJiP+dByXar2wYngKa5ZpgK9X5r9YFbH
Hq1HmDnDyzBd5UqzMI70G2bpzY2NhH1ncgzdL8zWdvQdIhCGkH+MaMHY5cWzXwIU2VmbVBVj2SdK
UyK7M/XFqCwgGZ2FMncx7yO9VbfYvcy97LvPqfO5aDXvvJj4caSzmD5+FQWxDlFg5ugHJ6kfbM94
zGrH8+fCvSctKGIM7RAtWHZ6MLa2cxnkLI/wJ5n6pdYZj94jfLUcU5JBkjt3ZKCvzZeiJx+F7yje
ZUuDmSZR99xkL6vRpEh6VYKZcIUxWdTrJcsHtZtVPbwarr74GUjibxAiY7lHc0oETt8N8BuJYnDi
v064/2OF3Y913f9Lcad/VXE2xdJ/n7ngfy2S9NfSb/ulv0o/x6HA87ZQU7Rw1vZ//6v0c8hUMEBC
UG9R/W2BC/8s/dw/XNrHVIwGSwSnffHP0s/9YysGsRjKjbiBEuM/Kf08/tCPvVMb+DlzD9s2kAFs
teZWGf4wxUsr0ZS8vfaQdluITKva4RkilXpLpmG6s2b1TP9Pe6ysAYRaUiRIwm0v3onGYDQlVFZ8
LPNueidEPj1FqFkDZOpiv9Li2Rn2MMAnw2o3S31+5M+ze2SquY/TsvgK3+izGnvpqxWFRgviiBAe
Gwatp6Jnzsw1yeEG8jtiK99rFy8W2ZITvtE8v19q8YiDZLoUBl2PGX/Pq5VJPQCBH2EX89ic86F+
wln1BmqPxEWFHgqc9RxITVMHvZpBEZlm6vd9w5q5tE9w+ZIAS0cNSG7wKOE0HANAp57s0taCPs4g
Lqve3DHoYdAX5S0oP099IEuc4tSMim9e1FTXyYqTzy6Drp27AGMeyax8zjDcH+A4yAm7GOAre0KH
zX6KOnvXysj4BOln2aPMGAMd+etVGTOgXXMd63Lfk574ySIlqqGQEaihWnvSP9aoiXYMhHFXuDH0
O5r44gbXTwZqGHrmq6sVPSgjA0Kx5a4NuyS2A/X/l4Sv/ycJyDy+9Pf+++Xgf1V/Jt2/jmD5/pt/
rQmu/Qd1OU5e8PZbErLFOOwfCSyweZhBWjz3louWZFst/gvo4/1hSBJgkJc4EC/+uSIY5h8cA72N
a4OkAqDPf7Ig/HQUdJijgAUib3mTflLuyW3B+GFBkIDGJ4O0OVxw3PJPyei6z6ujVVCJa0/eQQl2
e18z6jasdCCntj5kQTHEwv/hst3/Nb35UVGzHbN/Wpp4G+zhHsugxaNBy+7v70QXk0y1hX4Pxpz+
NXcBAUfSi05TXJrPY55615mW7qaKKqMakVQ9HvGQYxMgFOPI/ysNcWTUh5oEs0+C4BHsDilnn0IS
mFmSQX+vD0t0wvlo+ovnjciS8CPsMuJycbxo5kPSk26QtmZFnmDJ6KHVQAvMcRFR++QKoZizbENF
4pL1Ub3RCXXMcCC4KyBf0LvIMRdwdswJVC0/v+zUOBunLpLzew0HhYwD+5YGj3bcglKp+hiCviNk
LW4EUcbIiNuC9s2MfXSWA/29hdQPa1j/NPJOPKOB8g6kGk7nIVek7BU5Tt0syXFsxKr+PDhufxoJ
UblL7AFvZm2YvkzcMUTPN9zH0sLxWJkL66WFz7E5zimc43KU8QtrOzzaDOLu3s4M+WYQ7IeVTjdf
EuVp4djkFqmkFhhpAGhX/HVayI/oh5mDvF+rpDv2NhKjGCDGaXI3FudShNUSL35rt+NlGbT0dkzt
OGA82ATO2JrkR+JXChdHiSAabCh2Qg7PotUb36Oz7aOeTZ6KSok3B5B00C092RZABY9kY658tPZ+
zZdlV0pN3RABmj2PdL0/KNVOYSa6iGAelHVdbaZBW9NEtNZu+rMtMzeg8K0e7NJFyRxJbSSKDHka
cx7bR8/LsFbd2El7dCvt4raJDOOZGSoS5jvHYsEm1IIx4qqnBxNG5A4yPJBzInQPOcGCHJFk49sJ
QcaSjmMVrTkGrDLoZX9PRSxJuonanUO2gq/KLj3COUz8ZiBCmCHI8JaSGHeo+qHew1xGa11p2mca
GjNOwWq5LYU3+Z7ifkq5rUIC9HLEi325/Tf5Z9wN3kHNTfxhNTVz8wdyQorxHvOatfGgz5ZxP5bT
fKc3xBG1zTSz/TbpDrP0XVoUHQbbcT008TA8FIWQh6Kgc2sPURa0KwLJkljy/STX9D5f0uqOwXUc
WGYqgmrM5ClpTVQlCTnHDGUwTEJ9OtaqaV6LyiKsOEVnXRV5EhCy/s0ito4Rllc+R1tljobQ8fkb
HNCTVh6n2VuvczJDaxYMyKsqBjuC7RcjTOnEYPk8D1mLTtL2HDU+Jov02A3kluXxopPiKGp8Bbnb
iXC0BLkKq5Q8az3tDq2ZHXAX5VIe4bBY5yUBtz1aM/jOXrMep5m0mIppbLOuB6bH4sat7eWQFbDn
7UkaN7Gb3HksMgFa3Dt9LPdFQiRIrFfjZTKs9MtSdwlqunncewX9IsNbo+tiKP1udaz2LWbVP1pj
Ic8dvsibStnDaa0mERKlIO+AWcJRH0X0GFe29W42bnqWGfXGoMbxS4e4/pGVGay3s6VAtIyCDSdj
jB2jBEY9N47ATOxY5icSMmg+CLztkTOOy0Gsban8hCJm2fVNO4YRuTghKlS3IaReRyo5dnF2M6om
9hNSUcMsJhAkqV0Q6IQXJxAQOmfwzVa3CsjWkzXQFFDSn9Lo1bK16I6AzHrd0/+sCfyBmdxCFAKR
/xGC7dayqOnWm4BRXvu2IRjSiOI7yYCPjEM5wThJSDLtBCQuTs9ntZTJx8aoEBS5ccdzjV4ArL/l
ETRKsjH4V6gPFv21XJwRi0V2YDXe1yWXeXxqqgpp1ThUZ7foxZudesNxzWpcCrgBkP4j7DtUtjOv
O1quzbe0zpeGbMhu+Ob0CHGjaR3eqIXHYyPruyrRPrQzpPZqM8qh8RdEA6TlylzL8Eogrd7A87/a
Hwsnlx4w1Lh+s8uuOHnZwgvoyjkBs3PpXpTVKTGZ5VPARjNh4G1U3BuJmowDJCZ7PkmaSCTClJEB
2kYT/fhoZKX9FDe1NYfEGjTvPY/CexSZ1WtdJNpNG8uKRI6aDTowOl6t9Fb10hAZDN69jezXeJre
8tLTLosr5uii2wsIXalWyTQ9Za6eWjC65Xb/x01nETXmkiJCelNPvOUivxmLKR7ZCnv3pJysyB6G
vq9Pg2OkTyNahSeyN2eJaLMlDnQqvfZbXPaWHiSpIz9U5GhAs3SXE7YZcVjSSV4kcrGv2PHpQ0Sm
TiPLNcQ1ymyaMVA82yczERJMC1c1z4lnnAxO2XavtfIxj2T7kalm+2izWj8tZdseM3jzYQyoT4RN
ntAy82x3vqEzYR1tkcYB8JohVHbk4E1RDik6euHe9eg1s/OUP2re5F4yNFTAYfI40PM6giTh6a3+
ofa69KMSFOykB6UrGsMiJuIafob4RNp9W91la5vVwZBW9E/6wtUDbNOM3FZSeLCPk3KjGVr8kCih
3oquMV6IGreeCL4pzx696xCpXX0XFVpMOpKXnKhq8mYHVKfrqbVURphmh+RuTtWhrc3hgkDBZVbm
ag9kG9QHox2xxdGg/OqkM4oxFIGcE+JoeunIbM38PGsroLzQH26XvDSHYIXcgJ88mUriM8saILvB
gIssmFPU1zN0CRx9dbckH2Kz7G8cKy6ZszMprNAH7Wk/m/t1Yv8sM5C3EFtPSTmvd+NQSL9rPdBh
lk7g6RS7BzDZJKtVZV72pKBGIGsvDTRfm8AmVOJHp59XdWYGRjtYb2uGeQbhvJQNCHehVQHLb9jf
D17mGPd5y3geNSS3wlrjAMw6q3vkt0KR4TXo0HUv+1JUvsQpdlFxvwQQjeMSnV7XvzWRhJWeieVk
ZOYQRnkXsx0R5ly1Akqq4cA8q9f4blrprw8296iddO5VakS84BhOATTvGvtrop/mrnqT+vgeCWeX
WfnZdN6QLFowoiYm5/as9bi16zocDNHMeOmX6YOWLO093rossPIIjgVaLve2RjK0HhZ9lBmzSe/g
annmgyAuOBEKe4N9yYPQU5f5pJza2zplsXXFaOxAbzTBHOnGct/PulmfifAWRN+W030iEg3yNayP
C+7R/HkaI5qamMQOYuoLpjZYRQlqoHGXYSb5Opll4ezjWmUfyEtH2IUqKfW9rHesfaZbskHSAuKJ
cbNrzsGM4DGLdoL8PeahwklObj+ne06gqt9HRLUfxUyGwlrDR5MwqK+VM+q3WPtbk/o2f53rxDLP
RAjBEleGEx29KGqLYwZp40oDZITUsYojH1lBk4I5MFmT8XnsY+veViaKqQ5l6hOrTSK4ccexgRGR
Rn43RNjuo+kMp+baoVO0nLwIKHo2i1oFLx+1FWamQntfAd33h0kO2hl18ntrad4dwLNEg3lkFl/H
yonvclZFdv+hZMo025u1Z4kW9Ph6deMUKdWbNumvDekw92xw7aXWlX2BtTGEuk1igz2b3BNzHX0j
mLxgmGM5dzMWYgpoh25nrRzkZWmjvULDZw1ZENPNe48AyUMOqQKsmWgfVyXtCP+cad1CRkGA563z
u8gKEmxZxQ+ElkEVGwRlGWHMBNf2Xzub7GEZ6y2CEqNh54yJO2daBXhG3dJwPhWpsi5kvpUBFnUn
mKRevzRoIwPJRoNNsSVjPY2cm4UWziuJU7etKYewz+v+UNRmT8Oaw821EzH897xzWEjMYjzWnDF8
lFkmhA6xPNgzKRN2USF6JQPLLL9qkXuHaave5QYBge2c62GaVOqkpViHO+SOtcNgXRrDelcQI/Nl
QjdyV1N97QaqgGuCG/Ao3RgPifEZmTtd9sEOc+Im6WgvRyDJCWepVfkLOQWhwYZEQG68QE9J4/go
U4LbIlPt6uQ0p2T9LBJBUXwBHSZv8HYaF7jpHSRlC7oKufMNYr9Jo2QkTVq1scEoRz03PEyhjap/
L12azXpLEE4Cx+UhXqhoI3wlF3cY7QfbKN3zpDcTkwgk2g5YnUPE034ZF2cGNFR3BiVoRS96LATc
L24NbSYrsxbzMSok0rYuPbv5cNAT5RsbTc6ZuKeBaFSi8Kk60nMEBX8PDm++dJApfBLSt7ieuh5P
hlMagMcyxmS26Lo9HTfbJ6YTpn17RPg4n5gfuuijMD7EMitO0Vqy/k0TX3XU1Bpjf7wVSMq0SxK3
3psuGhun92J86FxKdq+NC/LRVia7JIDeFFDWA6G86bhOmfkJnaz1AR5/80gFnJ0GojsY0kT1yaoa
7dGYRnpxa5uzVgo3AQlD4mQ3bCktZbtuLW467YbBEdpo6NXZQ/2nlbQEeNgDCQ/ZpS8j4UMT+6zP
7H0EHKxaLvZjqj23CA8vtPxQxisP8eVSOKcZx+KNksp7colrA2fTZvhhKGCnTWbSWwirGRlddSYM
iJVqX+rRLkHi6Dt6+ZhNc06dUHXvhqxsv4Qxu7c54p96yzzO+aqddSstg8pQw+0AwOqM/eZR1AlC
eTI+Tbu7rc0PjEpvxlwPVssNzUF+zBN1VyndOObJ/OSSCRFr5eNSdscoJy6l6okAiIx6ws7bfehi
7w2QoW9O6XtHY2NfdETsQeNLHrN5LI/eIFnYlVVd7VyZ3MddffLc/EJaZnmOZ3u9yI6xCsbX4ljm
6KUWgs9pHxZHCLrpSQ1FfLCm8Um3AA+5SwV0r+CAh5K/zbk5anliwCSPa1LmXyzgbdd8dLKV9MlK
+hkqf4p07ZgQyOILouLIhC2jkICm6DIXcM80AvWOnsFJf1e1mYMc1IzI1HD8tXenU1fkxSEFdDci
NCvN42qVBMgbqXhpGocUINuxXoAuQa0H7+IFwlzYGPOyLJHHE/QwEsg4inDt0+ZVU+SxuxZHlFXi
XEEt2FySWp+eGqe8z4XOpETw89Om6cvOQ9l+rWbR3ZRICwl8cPUqYIE/63Bn2s4ow21MdIKCHu1b
a4ZeQwD8zWoaky8dU/9i8fkYPo/5sHeq2X4DgtOeJlwV9zNU/jDSJ8Ov6Lf2cUGARTsjaCDxfLSY
A5Jg9WZJTX8kP5gwTnMmrA9Sn0OXWJNdOAjXPChMhzuldC49SVdMwZQH+E0jqarpBMEOZEnJRqqr
Q04U7eP6BskE7h7jK7JcmuWrc/a8J7xQfppY90tanEqIhCoevy5xJ0GbIeX0LbMlWlDIuD32tIND
tk1tr8TG4jI1Pai1Ut2O+WRwytbSIzvXMTfEkRxJX9mTrwgp23EOP7puzQPllAG77VepzFutEt4B
KcWRvJyLQPa8pUeE7TR9RCQVoz6zSPZu2Q6eOjCft1aUfBwt0FBdrb1aqSfuymwe3jVhNUf+nf47
ZYvDAeJktZzGKFG0p9mzbmqr9ZsMt6NTN/Laml0EQtxEOMZFkhu00rIwA2uEKfjuYrwyY/P8TKLV
XrskpIbed02+X+rh64g0fTexNYNQJI4BhlKHIkAiXjNJUE5PZDJvg/dngJ+Ul0JBZyWHBFCWE5Zw
NGluHJibvmkN2H53i8lIVaQjIbCL4YlDdh/iR77JCLrFqjsw6yZewrLS5D7prRemoKSbzdbkGwU8
StOgY+QYkJCsPg3nNgUOl5oFrTzDvp3xc/gEbVZ+3pGVIeD2mb0eyK6uEe0Z09nOr5qnXxqVpjyO
1dOIZGGcqnPk9d4x7UcAqd7c4R8aPX+sDbKo23p+86qBtHaGNAUHjl3ZzEdJlMBhINOPqKJ5qU9Q
fkdIgNI4IXkxj3lvTPcIfeNP2CHQrjsWc5b+2SLWQt2bDVyY9k+HPtczgcH1yaD0PSV0hoIKeKUm
8elVklgEfXbco20itKvUeBeXtFvGsW5eLSNbjzkhXUThaC7ZcA1wMRzeHUNeAmxNZ4ujoBEWTs4q
n9ZEQXjS1/mmXrfM0syU7UnCEvVJ5039ypuvmlNWO09lM1+UHh8aRrMBTnimvG1jpS+TmO1b7rPA
HIkDkVF/zSJ73dWZTtfrtGamG/C7/Vvf29oJs0RKxARTVF7T+QJFtz9Onnpi2P6ETD85oP5vDp3X
5K9aRee7Fd39aBH2mKU6U33mNj5xOWMQs89TJ5O0mCW2TRXePEp9YuJCnUCSmx3vdK2tTmsDkLpV
6qOoJ4AKrOIn4pXtG4DBuR+DVqFFjHefILCY7+yoZsu94pWAUkBfqHEAQfJzkUUTKqkSOlSt+NOh
1YWOhcl1JbP5Ievj1gBITD/c06HTRcg0yaSOP+SryK+9W1fnypJzE/RphiwGZzjJxdEyZ/+bujPr
jRzJsvQfGia4mpFAox/c6btrX0LSC6GQQtz3zchfPx+jqqdCypoINNDAYFAPicysDLo7SbNr957z
nd2YRimhViNy4ZRk45JKk4Iq7X2cmYMP3xY2QwM7AJAmcFbjAg0bmoNBTKcCrfBjYELYSyqOHptW
M4x7z3EIJTfdlEhkBMbJWbWUZDKojP0wGvpJSWzaq7zIUZKoCZwy4rv4FIRtjYKztTa6GXdnzvLm
Y4zy8WB0ov5oo4rSMbDb89hwYCoIab8xCye8wgxgAXhoEvykUHLXhqgNonZ7dt6hyp2zPnR+Q/EH
6XXJAaNLcfYax7wDNxwesSia9yz8xVUvrGg3hHWHWqKp652Z5Fa9VXpuOqsMqQahU3XF1kcm0WTX
w8IM7umElZMZvbqC9WKF9S99MA33ovfAkslpLK6TmtwfQ9k/SMu1viP7KyMfE1rwHmRxfk8Z8px4
CK7rtLmBOHBveukS0EbDq5/HfTdP8KepnU9K6TyuDo0vVxTDntjQ4rVyYrl3KxttKzqIzVAyOg1p
D+J8TedrHLKEFOsZOUyTdGmbpWT9BbpNg04gZFnsSGWcVJduavXrqlakkkXdwzBFOT9+8y026nrd
oGrbpaYjLucujLGjtPWLHbqkkeiBHHfkrBBX0tsILiqHg00Y3EeR5x0QMlLuQJcQbo+oJ0lY8FSC
ikJ+xJT/KyvJYSnTgmIlUM5iWXW9eyPL2UzaGWpl3xEAQH7AdS/naxEK7yaSS8bckJEh0ZlvBcTG
VePE1oXKqY0b8BqnNpm010GExFeX3ovXGe5eVCSFUyXZoJBJkC48i5AUwoSTgxpMY8+uy9HYPMZU
TQ9kzjmXpsHjV0gN1ZVytT0Hu3FD8X7TLSgaxWBqK+vubFCot2437KyZruRmMOf2kLaFdjlMQN64
H/cRrIbF98h4pSHBkVC7AUFxQgsf4Y6F1bszrCttrvUzgRrzyg2c5GgQFLsi69CjMyTSU1eoW2MJ
9wTtKVdyHI2jGXh3k+rsU1SgjeIlWunOuG0QSG1Ul90Tc3Q5dWh5IgF2WpkJubJzaki5dnronqJo
ui3TdIZJJa1Re9MBQySXSqblCbpqF9EFaGweZvgJvEAsyKR+Vw+Tp4n3ktxwbKaRt6awmLm9i1mO
x9Cf3Ao1Hzn21bZiWbzooja4buZ5Pk4dAnLXg4EJTPLBCYl3bBOwOrb3KhLjlKnw7NLt3tlOSyk4
WTcedREpvv0auZIf583j1CdPzlDSaG2raI1zb6WlN5AsIn9mwHLXkOi8NrUyuwVA3Zzqtux8Ylej
RyjGYp82IyWNaku/A9IWzob066iyN9KttF3eeSADbxSzpotwjJJjwrv2mqsAzVAmmd/DeKX30ju8
Acjlz0ZvMhcjxFzfuFV3DAcbTrDRHJC+l2hV0dfv3ImRYI9zHfenJDE1wBSLBMyxdVqOAhAuoRfc
Rjc3H/Ua+zAFEOGErsqK7wa9Bt6fHsoyfygiL3d66FxaVJlmbkvWtwtvyhK51nA6vc0phRn74UjY
6TwcwqpIo5WH4OfJiRvtnnO/dZ55lB9VQaySosceQXCJ2ivWhbbmW9vZi1De8BbJjnMdTQNvYCiU
ps58grUYp3Rv7f4Rs1V8NWiK13hKuQnMmMboMpjRqa7mLqbMzCrLu88MgfhdlehFUDsNz6MunYc+
AoS6yyR9qiJ0yoJOpm2XVINmdhU6roYaIVNeA6g4H2d+ktiuMAzJ+KHPoEYwjqKMK3oz3nKitvdI
uGLU6yVOuZU08yX/cxyeElm8RQQLrLupe+NYTvJoHZeJr9fmG1lsnIvETMOKdDpaIi1OldNgdjEr
Rcn//L4q2otJlBElpe48FSRBgbRkGWgvNEu0360MR90aOUe5rfrBeU8oyPFB2+LgBriqmLKqS2wc
Oe0xZsKNGLttFUOj7rHU8rbLkAellty9PhLWXgOnx/wJcUeCO2TpdIGJba3hB79Ovy2AlxBpksR7
XTW3QtmMIbOAeLjExvqXBEl20ZFOf0dnLcK+mqOoIf5x7Wp13hEbLUTM65dA7pFCRb40Aud7iTWK
CLxMr4+tRn6a2XlAdOjK7qXKrKsMUSxB2IE7Moo2rbWFM7kfbBxmFrJWvVHxlonirh55gMPZfS0i
smoR8ybIcu16M2tefyjN0rzSh+jVaxd2bkxNu+rH4dmuOoTVdlhvwFpc99GQ+WaVY4vQ5x6gsYnA
BawpNrSnKvbTVq9XllleMhEs+e9r4yGsFkFg2uy82J0fcQzqPuT8ZtMn/UikgCHJBWyOVoGrSsm5
2XMKjLatpQW3faWz1vfiRQVdNG2SAm+R7g0NSmaaX4oW2K2dBiTkJoVj3zNsAswYJcHNWIwxjBVN
PQed8SObaTqkXmCTIt/kj1iVWBFTMioJuIlv+sV1Pjgiy9eNVxM2yRRFzGvERt4ppi3JqSNNkvuo
17tbaTLw2eDcCIc1rr6YeNZpIZW6tkGSCnuyk8p1MFvqTk2pATOgH3a28jiglctULT5MNtgNHha5
WXZqycFjIz2kPBWCAGgytf6oekRLqidQ0O6GbBnMknoQj8OmdKp7TmZUKZ1N0hGaQKCrybDNpyz2
p9R8Yf4WnChEwL1TTa7zmgPNFOfi5FQstUMCRXti9ndBcLDzTWrzJg/1cZvE1rRvu07u06pqcCUa
MeTqVr+NRnPYMWSgzdlVI+peqhaEUcUY3EWDgnjLa8mfylBQ1oV9YjRtXPOr2tQH9lRdGAFEVKZr
BFyWszSRUYCjOQPnlh/TVOTZjukLZ0Cmbuo4NpBPXHvm6aGXeh/Odn9l9dW1Fs5+QTfvoladONiZ
BBVO7kl5CouQZlytO9hqGKv024UWjuW3/EBFj9NgFIxU8Dz07xnSgW2nZcHewngQIqQFsWhQKJxs
Xe2zfOpe0wEZD5Y1bURN7RTxI/f3ZTLrZKdoIrB1MVeHYmZwbFP4q5IW2HYS7SKMQ/FqNCKnWS3+
ZJo7zO9037ZR/69mqxebMRWMFBtjOE2zIiCiLvpn8n2n62Rif6xqsuawWSOotcqTLJy2XVXCYbNh
Zk79X09RfAvso6ZdnLSod0NW6K7Ur5k1bElz4B8704OROen7rOXxfes18p0JnHd2ethHfWJVK87b
4GBcyD3kUaK6XzcKwp3GQPaqNOoGP1mB3S8xNF9PiQEevaSbVioYUnOlYkErmJrhjR4oJw+ztq5C
U7c2CIOSkhuXXzH4V4cyKjyinJWtn8I85tVOOgZMGm47IndxKyhCZSPqjTWeJv1E95ndBjVb8hbQ
rOSYYI9iZ41GApfBQXpY9vU3GkPPcTR/B6SRsY2L5sEyo+wQ1w4Z7Wyn8ZPB+fNbN+mMdXpdn/Zj
Q53OWQMufYKBOnU5s/ghWI9Nmqrixp1yEkcLV1wRdCxBO2Tjfi7SASWy5XZbow1LG3rFiCZjXCUB
YZdjp62nzFr/POCktCW2s2xumHgZqyYuDboYYav2rmZ6jDI0d6fVCva5rQ9nqTF57ViPbhF5aLC9
nNinaFfXmYOPxOy68CkCZ/tAfHaK1gHVCtMeHTGHZg878B30x7W0MS4Tc6TvpDe5y8CLtFCoJH4Z
O4iJZMhOEBcTjfYhThFDj6HfaYZ51vusgDZImMSqmKGO+aULrkLUoti4sv1IjLjzuzIggaxNkDM0
aTZv4CfeS3r761g3vJ1gNd0w383PWmZeOwORGKS/OejSZ3k5IQPlvK/U9yGzwLW37uje2Ay/YVA7
s3epx0Z+y5DWuzM1W10zwBbfTTcqTtpEeLdd6MMxaSTyb1xI/RrHiHtnT0wZJ6t7aulDAwzsm/nC
ilW6RUnT7NhK0btg4rtCZnmLeC89K2qufeIRgmuP7mOdN5HfkrJMKemq5KFGr3M9YsiBg97bySN2
RWYEmjsjbiLJdF1Z80XDA0HcdzBYZLfIQxulu4g0+6OTx7QjA9c9Jo5zWQVp7vdW7u6JIysO9DIg
HsZVzhuhxiOslPkGKBb9zUbKfB24k/4UFA2qDygG3zRh3bpN8AAfebyOmrDwZcApDr996OejE/lg
Mm4i5oQxaqg9SCLeH8+bToQl0HnNVHGZlkOzLpr0YFHO3hQypm/AIersYZdIVxyerItKeuWevt+b
21b3tj6dwpCBkas5RyJsGdrobtjvwanpT1FTy22b5Qt4ys4fDPIesDwwk8YZWxyNUvRYNVM0Ibaj
/Ngw68cs5YciZKJbcUwGN9QwqNYZPrTLkk6Qay3GbBsCrNmbWoysYwFf53oN0DwlbJvta8JjU4XM
ZSN4Bjcs00O2jOTVhp2DeGnD0k+9OfyoGoNeTxs6+yAeae1ljCIvWbfg4rXWdERPYDOdDtX90IXq
0i2Cce/17nyLxDLbzHFAS8ozitua4uJ27KYl9i+vnie4HNEq6tVwUsAvcEQa7odQVvA4tKkiCYBD
KR3poE558+f6ivGS962Is8mv4pKuQVRiPS1AoTmFEx2S0SkPeSTNGyMW8aVVtDTK5yjD6Tpa3TW9
AWgwI/NkwDjElFo0IpE7GOIEqMp+MtJRsZ7NLV1D5Zz6ecI7S5Juhm4rXpydtveGG9Q+UqiEbzQJ
qSGSpRUFgfom5hCecxAgsMDtnpZW0Dc9QJUFbE3vnudAmI90N+Jn9GnzFb0Na4PhG8xW4yU/Ig1f
x6QEk4OgzO5BLkQbxgIc7wttWlleJe8c3dB3UV87a9MV0S0WOQKYK7vPjh05qh8ECA93Bdsrg5kp
uKq92nHQTmT5HnipvdGQPR8xaFnbumWv4fBc6ETPT+MzbRZxwciKsLnS7cmHHu32iomBfZf3HMC1
ckrv0lL7nrSNuxUN+2efBUdCszHzW05zFdbKeHWKgbZiujAqirIDOSdjbTHeEeVezyYYQOxxtGeG
25l8FvrzY98ANJIkvDY0MgjNgoTgmcaHCXXghEKHdOVK6xvOtUEfXQuKgy3DuOCY4zTbjU2d89hy
1OfoTLeAaZR5O5ZtcJt4XrkJEQLcY+67Y3el5nE4S7P9Wvsml2QTjlF6atNMPYgxmvdTVzF40gDD
rVCONz41cvrNwx1FM1oLoqfBlvTcvGxxC6GAZ1EhXhishpZupW7Zp9YU82tRxWKHD81et11ukeXi
MMdL8D4y3Znu6IZ1e+zvi7pv6b1XYJQ+ENdMaxf75d1cG/NhmLDlcN8IBjJj71ilo6CnwSSGV5W4
XTsnFH5osTUxV0Wrjixv8fwxwc7V5RB3N1ijOpRx3bDtvcDdoiaj5gxjnJKMbu7aQVWcmFtnr9u1
yanKNUb06czeP2YNy+LUzMVDSroPtWBr4RIQ5QEDdnDZ4He8soM2PUYGnz+cEQquUmmDLsiMHyw4
2sUQoK7fiExztZWTZaxB/wutWJIkZjZto2HEI5255Q+nLoONcoLsOeumhaOFZPhBYMjZO6ivroci
SF5Igx4uHYuhC31axLApdBpWpKS4+alm/p920Ox+lJev+Y/2Pz5Zof/z89+2//j78Ef5/9IZjW4d
LsVvhPBt+5r/6ov5x3/wTzu0+Es3YJ3wCqA3h4qApv4f+nfXI5sWywtAdjhUADX4N//Uv5vyLwzU
juEhkMcOCSr8X54Y+y+DGEUPqDdUByJy/1uBtuILmh0utg5n1DFoC3sSMPxPLt8vGvgykqMeaa21
D6KZ9G5daZGxITDHSnZ6idCS12jOrt04iCIUWpZbrJElAOcjmw+dRtRJOD6No8vGn5F/kR2vz87K
yh3y+ZTWB1BTJ3KfXK8ZNiYAuh+TsQgUNXbxo+1kPXwfehlr2xvigyjCTeIU7bUdF+aNR1fpMmR4
yuFSK87K9OJDS6IssGz7zrWrFrcaUkq9Mhq/RER2gc5n27ogP8j/2DjCOkoy7WTV9/7cjPMaaR5Z
cMuCNDdL+gcNZN9OSXCjxTuty9q7CPAPQidow509Ry+gnOLTZGbIBZE2IYBsPYIzrXcWUmc9Du0b
KjCSVqrYxQLuzIA4g+mADqm7mT1vPKaxHr17tRgI2zPaY2F0r1Jp7l6XerNN+sr2R49rurH4EQzS
uOxq9T73DIZ1NVEeJNqlqCUznfk75/CDFlp+lwffVG2dOB2fbUrZbuqPuW2AN9DRSMpae7NLd9wG
ynrPsmrX2kuklZj2MIRIrRmt+5DoihUN8XnjpEiNcoI1mAkm37LIUZtOyieR6OekMQjdkf7Yjs06
7sH+QYxzfbfXhhNIiIajj3HMc6iZU2zvUIpz6Mi667SpGETOqs03Np6F/VjZ36dRQ+/RCP1mtoR5
NfUOqrLG7l/y1kSfW4ohfDMDgW6B6el12lssqMZovzUNRm3Mpu5Vjg35hGR5+mi8blj1dmzVnFrV
fEJhNJ6bKL3SF/ug3YzIAxZXobH4C/PFaejEWfdeLTZEFs9bo/aOKUIonKgGO+SsNdYVxXrAUute
p4u3cRTzrYvZMcX0qIWjvJ7zeDw4xCGc4rpbwuzTwLxGKV37sTO9ZU6itviPCD/ph4tWioMGbwey
rdmmt1L2iORRIp2U7tK4E+i4kmpknmjN65KQ+lOXyitDs53bDouzcZYywCK6iDlqvyDkjRGtnRKq
0f30lWrZGCKG8Ba/aTLwZf2ssnnvEtGzszPqyLMNHnD8qmkM+wwIRmLeNpD66QVZecu0JbYgEMKy
1snJBE2asE2qJty00sUrC9QrFnToSoCxQRaMDPsSY3HYasA9VsVP561mx3m37w2v6taRmbaYR1L4
Ot9Q+TUxU7bC7WY/zd3lRKaX7tocCHO8dCKO0BgLECKcgjrKxq2Lrsogs7RpXMaPNdVk6mRa+VGl
8exxXSZFW51oXm8d0pEWFChBYa+wZrjhZvKwzq/DQXfKXWSJyVyVDi2OTUfzCaN3rrntOwb5KEco
42IdMMqJ1n1Re86LbobTtwJ6wpGwI/r3YeNiKw2MuF5hN4nKPeKqDEXToNF/orTEVeuUGU4fyil+
LJlirwZqiBU6fEgTnTekY+Ruxoz20qTI71qMDD/GoC5t5As4MtCqxEZ6LcokT7ZzbxfuJu8Qml5G
acHdpycU7cJBIV010W5ma124s+XjTq+SXd5DcTogOeyyt7rR+njryRRZi5m7AVrewaAk8qASADeP
bj3AOhumOFywJ2uMefjAF60i2R+mQDXOqmYMi6X2KDTTfElFHF0UOGNex6LsbZwSqr7oyxY9feTO
ySFX1FsuXVkHXCPdJTx9nbyPOvXkFony26Kenl1nrJm0RdmNlRgse3GIY6Qoujsb+sx2GFr3OTRr
aksStOYXQ5/fR9EjbNT74jHQGuAsha+1yUA/fehOgj+3WYlONxziDNU45OeuGVJr52kBvygqukUM
OGoch2gIX01NRkpRpIjvCMeqM/1SMgfZmAWJVCdW7cehs5WExFETCpfLzLoNsnoICKuUDDSwjVBS
FvC0J+YJ6tbJkCPu4YmHC8c7xXwjjeidgb9BJmmctxFUPDu+b0qG+S8cCLrmOKMKoq86xK1Y1SHI
gDid9hxrvitarSRW8iwbeBWFh16Z/BsjaBG6qXa47ropvrI1ppuDpdSFa/U3U9rbhyASyY3LiYlD
KXUisABJby1Tzy1jw5tK0714NeDZgjuUTTdT0OTZ9UBy4PfCcpx9n87jAYiq1NCkuvmrCGLjBnYy
0xd64leqywcKXECf30Pq3W9ZjHQay4qDM6ex+iBdB53lfrjZXJPn1Y8fATVlj0izlNk9snSKWcjn
DfmmIoo2stST7CN2BWLjRIv0y3QYxG1ZGuJbPsJViIfYlFtSokR2NlDHsypM0UYjAva+DOsqXLfp
WPwwpVt+DCiyn8baRPYKeMHzhZMjw6W1w2E8VhxDIbxaF2HWavkFcgH7HkVgnZ8Lcq1TND2lLRh+
a0Oy8fTIfZIlAS4EgXpql1RBaR6FkdrvpdYMNyIlPVUvi+wM1SQ26MwG8iFrDOdl7tlB4olVdSXz
KXwSg8asXRkhBqIpQ52B58x3TSn2gMw5fYWOgaTQ7A4DaZQD8kQ6GU4/6hprRNmkCxItr9H0TTYm
KW9uHxSpU5f0Qeh6qrClz0Se5Yx4S0Nmv4yGipFVss6I0iTDGNbYPGUAw7ry2Haqh0prWa1z0yRD
9pS3IQ9dGYbWIqQcAouYQw+Rv1c0FrPKoO8CdKim1nAC0dn/6pAJ+g2dXG26cgRDiRtNn2iiqzLh
DAOHtnBXrSUnSEkcoUJ/HLMwXeVaOhK34XJK34WN54TnuNDEtB6Kcbgx0KCER0JmHf08JsnMBN1D
DkBrorz1SlXhPEqgdtwGxI1WjwE6fIV4Ha1HQt+V1OxNkfLKe8zOEWHjhUnxfe7GrvbuA5WLm4TK
ha4J0bNrgYZor9mztfccFxaPGZt79rP8ypo5bdO6c3eYyBgJTrSYfS1p53Mb2G5HSrGlnWKk0vW6
Qssw8kAMzZtyRQ2YcyopHyz9sp1GZq9NcKvzwq8bCDmbTtAkbbNqeHKNvj7hQQ4fEvzI67QdUSfr
lQjvbSfExEV1U3CHS0Q2k1tXZzoUbroDZpR4e0aOLre16hwLUgRmxGsTpfqVi/gcmWlkPdhjp+pd
FmsQDEuRsiznncDrXSVJftBcUPqTMcTc5gn8/Mab+v5OWVjID8bkckI05/CdbY7FMmhGWnrDGFnh
Pov1YGNw/nitjNzDr65n17NdXtfSULsWeQhu6iqD6DU7Z4TsUH5751TPDo1rs7sPRZwaq7gITiMK
61c2DNg30szeq74adnVaG/V2BOOCNqUhhIKjTP0ehgUlWOkEhzDTx3025GxQlYokY+K4SYyN3lpQ
LIk3oAeEXq/ZMaMOgwsnwq7XliM94lHhrkjRo67rbirfqnZ662qNnltnxDkeTN10asaJGRJ+mlPJ
n3DXnxmUfz/xcLb61fVroXbUS5wbB7vM6m5lOW1zLDItuf/lDPhvXL3/7jLYnT1hL/ERyJg/X2aY
86IMAm08kGLI/BkDRLKup9qWf2AyLjjhfxFhl6+z3F+DaC1InnTIvlzH8DSzQ67QH+a+6F+TZYcH
wcqJIJzcLIK7n8Y/soFeCTO0nNCM339Lc/m1vl5eWhZRVq7kdPv1a8ZjmGo4q0h9bcjKRbfR3Zlu
LrZ4auFU0rW/cWskRinmwmfA/rQ5qCYG3bufqS7sn2UG0J9sKTwKQd0/q2sly/IgrJq2iq6HXbVK
CBaqVtoYZ1dt07BUlRL6QZVEJUMb7w+A7L9/IU7COjxlflgo+M4XfPOMGlVmZV8d5rht0USkMaqV
AeA4rBMxEB/IMu5ah9//jH+/qKUL8EbkBaAckvqXZ7LBe2jDgAJKGIfz2ZIWtXRH7zA8xnKqX39/
sc8cjOWJ4WIG8RH0FiSrk/n5yQzhexaZm3eHcY4JLGrMdwVGMNdV94dv9fdXAME5ZYjrIN6zSSH6
fCG8VkZV1nFxiJGhdVe2UcHLCgvD6fe//0Y/8dafn0IAIjanSMpEE+Hxl5sWprGdOLOTHTroH6eo
p6QIehWFZ7ofVu+npmWSJ0x70WPLG9urdOwt+xpz3pqNKHrvf1Z/lYHIAF1MMO/Vz/qw+Vkr/v6j
/u03McDseTpxZAY/i7PgEH5dfULNDrumdONDGkW6PFRu312rUnFY+m9fBzy0Q/TX0kmyvC+/vaij
tg7DPjoUAYcBv2HqHPthkGXHn9f5n273XTBBK9vyo/vc4PvP//j/FpjDYse9+793Bc+vROC8vo8/
flS/9gYhliz/3T+BOUszj5eRPt/S5eMR/q/moDT/0pk4sCa4jmvBquff/Bccw/hLAlql2SZtbjEp
Hf+nOej+ZQqeL/6NZ5JZIf57fIyFx/jL2g7IfeH1SKnD4gDsDqbj87PqlCN5KxYGEjHi68x5g6Cq
ncO8eUE8NTKFINtFLHsbiNyACdsa6ONjFAj9XLbDkzUmz+g3LkUzTzsVDf2+q4HRhYVEnmnEftlr
sAgrcgEaJ3sinJ0Br5c+MWHyvWE6srOaqwKc/HpE5E+I8B+ynT4vuT+/nGvR7yQCgS4qO/XnL8dk
PEJ7yoFd5YnPkrRNgw+Glte6kH+gGH+9ks2dBIkE3mghHAHH/XylEHyYHACB+5AicV9SFRfaGcqw
b+BC/+UR+zdFh0XP+JdbBtLEBrwJIR6KiMNfFpjSr8vLJOIx18Za83FZvsmAExxacsQBRcPc0uCo
WIZrwIIpOjLADXLAaKsLG10R7IldgB9oP/fVzo7lM/+v+6LILzQHgrvjNE+hNp5KIaHj+rZTwVMU
5fdG5ROD5IgjTlGfJztsVhwuaUJa+pHGWHuw2ggf+MCw08YJSaL19CqG+bmu4xerlthmU935w89t
LHfuX5vBz9+AlU/HA4at3jHM5bH+paWNkzUaJkvzmPgD30W8ZZCntq4iNGxlsPPKpyoXr5qLZyjK
UHYgEreH/J0i/cfvb8bPC33+ILTnCWYgq8k2XfdnCNwvH2SKlArz0ImAxiBHRm3MYUqTT27YNqgr
s7esT082ChBwFKemn+9LjIc4bOQOFW+G1d28sfrmLsEVoJx6Z4fydU7Cl3wCSZ85t3/4sEud+OuH
lUIQDOJSreqSuYT15SktMAJpaaeija7PsPw5h0p9vIfCdFdr4qLq0NT05SHxcFWphdqrP9KHoUlo
W6sIXV4zJz6tqZVE+LueKTwjIe7HqrH/UHD+7e7yOTn4MYS1eZUYgCxvwC8/qhPWEqqNJOAhzu4q
N+GIkucjNC91NTr9qQ3AeubJyJBUdOTaNvPLUM/46ZHYoTP6/Y/2BU/O6ObTZ3G/1N66qIwsk1ng
B9TbCuwOFER049bKxhDV/vFyP9ekL/eIwoGnyeZO4dn68mRLK0jdOaOIAY+DUQZuAo1I1J75yFNh
3xlhhlt+yktikjRUILmMr0U0HWw9epGTZa0SiPvQvfJsVXjF0yJKC5lqIKi6B6CdnsxI4MElCXMb
OPGNl+u936Ey06z57HYtJm4B1RZiBap5lIA49Y0NBq0TYKNkjYWK1r9dn6EJhttgArBSeagDiPyb
kOvV8wquK0npEEw2RG5e//5GfF5iyS7iRghTF1RVzMXg7nx+KCYLoGXZcSPm2d7MdogG7lIlZFfn
f0gw+BpiyJWozi02RWSM7L/Ol21jybgwi4B32kokksj0B0xNRGou86h5KTW9NvqWqPGOkMJD10+3
1mQ+B25OHEYbvDSBu0ba9k47Z1Xo6b7JzPuuay5Ume1+/4N8Jef/7XN+qf90GkShWdUp1A+xcFkw
QEvikpL8CUAbak+8O35UDTHS/Qj/iiouGnJi0fbDbuHoirt7ZgQFm2KjGDrtrSQeLpq2IYbJHNO9
U7jBLqyFfZxFkz72I/Lnqu4uhxJUqV31iPc6OhyaiU6fZnWyxis0+WDxslVQLw2yEXaQVuNBZXLX
gyopv6kueQ2iCq1dNU4v+B4fydMT/kzl8JFXAwP8IGy2QV+Hp0KU85YO9OPvf7O/P0RUO85CKWSb
hmP45W1OO49ywyo8P3SCy67ESErkeGxJcpDM7e8v9eXAsjywP2sOgF8mqSOgEj8/sCrR6761Ss/H
W2Ed+37+hqDKOlXNFD5GI/gQTOQQLqaLNvwIZTyuYVYvnTQ22LFD4D1PhuCmYNYyvOkPH+7z+fDn
Z+PUxlvLSJq36WvZlyWDkTu4SEH3ZYRqbKWjneb64Q+/wNdKhV/AZfRs6pJrGOYCeft1HW/MNOyB
2zPyNaLFXKv2E+J8P1hSq+MIdgZ0mDGsqtesdh6Scbpx8EwlhAGspV30aIHzalU3cQEFRV0DQIrO
GaFfqyaQ9h8Kin/3SQWEumVYT6fF+7K4dIkVZHAPAt8VJatKnG+JOlqBWaPHQhsRII7c6npwcs3u
D/vLchj8tN6TTWwC0+QEx67MuP/zbwR3vJvLsGRWW8nHYJQsMVjiSSqwCvMWVQt5RvUfLmn8u2si
EzCFDSqTBe7LffHyCQdz6ni+Vwc7Ru/gfCF1HytMk74ZU9rn/VuUDg94PF6TWLyasxmtA+1718Th
OtLK8tJVxUcirYNRynX8x7ba3+oUFzMW+drLIrzw+5bP/8v+r7TaoEPYEZfi9n6cNLvACbZBwuuC
foaxRjpnJ5uHaFTmR+JEx34WL21JTlInguemnmknCfvWHIePJIrI6NK3ITNdnDfx9SjSHe0Btqoy
XnlV+SbYb0G3hdsh1Dz8QOluruzxmKSMoXPV+pPqaW057Y8p1+/7yX5GPOu3U7EdGAjYYTBuBguD
0+/fHPn5WMb7ubSldAs3N5GECDe+VAFFTAiUa0TSbwd5b+bOzeyWe1lgzawqlYHF7ZpN60QXFQC/
tRHwT0p0+eDp2g3T5tuuGW9tNERrXTPddZzaSKMaNnipr9xcf5K1QJjptSMa/eYcooZfWu1Q7cjs
bRCUMy1JsWzaox8HAcNC/EGEnd0NlvdsmPEFpGc/zcxDk7AbJBPcNx1J19zP71EyVH5v1pdNH/sD
H9TQ86ssU2eVJOc0S0FW187r0JGxa1lAggHldJ24KLV0V3MG2Sj8UyvoMTMQC8vcKNjIpfa/2TuT
5ciNLdv+yrU7hwxw9IM7QfRkkAz2ZE5gzCSJvnVH+/VvgUqpMimV9K5Z1aDKSmaSBjQyIhCAu59z
9l4bYBU+sShQxbiejGzcxoRzoxjQAn50Juz6G0bKqyoHqedvEvX2N1/F5+fTMzku82hS2qHv+bwy
dE4Zlm4D6hReDgmstrvvq32DCgFp8Mcr/Ve3Wf4Hqao4qHEK/jiq/edNlLP4pc3iz4kT//Gb3xmj
yKXwOCKXWqS3lrNkGn7XWJkQiTkuL21IShrWst8UVqRUeMTWEXr1O3xU4gqM//VPYfzCtiRgjGKc
JCPRsf4dyKj7h62eVgO3ieexgHsWuqPl2PHDgqUXehqF2jTvCsOa21XeMY4M6BSA4ZWd3SH7sEPn
UcLzw3TZkoi8qWVGdRpNLSJmKYUFm65u+ttBZxCJ21OBdMoZjHpjh1x/iNVNNUxlUBoVMy8biERQ
Y4PZx11VshLi0yysatgPfucMF5PtDePRqXTcLVFVJld210UEFuMLTtY5Jrz4HBG3FMTB4DsE9Q/Y
cy6maaK3My9PXaODfqzceDYRJ8HToAqxKW5BEKFt8ku730PET29gpcBrIbY0Wxtj+UQ2D8bRLjS6
Vz4cwS7oqdk4I7O7c6UDoIC0njwMhsIId4Ndc2DUBmeAJ0Fywta2UAptW/oF1TaZOWquJUbGy0QZ
+hBkMa7FdeSSdngmshDdfEjKEh5FDjDuPnVRV5OPAPFtEzLLd1e+MzjjCnSP9qWi1IHonk/JERw/
CCVGWUeJzHqhaFZucj4KvKvwCyb4hktYk4NqvZWosvrQe4I+2j3nIhuswOlU9SZmzXyPLVeDTAcQ
7hjOyXSBoIEqUNk+zsRO+tA7oWhle0MTw0mbtf46Ndvim1mQO7rgTSJcSc2gPcnGmrR12Diy2lmN
dE6EIUB/FFaUl+BTe6TJBJFiiDXzHkCn0hVQg9mpqxWsNuPdqXU/J1zUyJ9nl2S5bachggGRODOk
B8eOur1uF/iEm82MRUPNPzeSut4aNYZX0crmVE9afYr7tt2bqmpu4tTTLxuk4bj/5xTCYk7Tf5PZ
Rf2iM62+hDaPw3pqJrGqEMucaS0p5Y4FCgDVv1zLxOvrYJ7KaaeshogJjPPbOMrGR2Ag04UelT7c
+0w+jHWVPFp+WpP0NoPc93TPeypCNd8aFaaREtE9U6yRBFbDH65Sw8s27BsQJyh0Ljojx33L39q5
OXszzaySGlyR6orbYs1GRnD63ArSN5P5QgMkH1RhG54ZhqpAv8Ww00xsrNjtiofWwLFZeea9Y1oF
OhgBNApfT9NjsuQxCPwiYWw/DNmN39vmIYn5pAMezHXiJfK8CVt9Hapkuq+jkkCWrhvPTFwu+CaJ
v26Q1Uyojlp/ZRAW1QeZCKMTJcJ8baKaWk8oYq64181dLVIXLBib97s3WOq6ow6BXmMbtzhz5gcN
ad0+R8FFSG/awLEyx7p8yONSPCL9qx+w2XXvHciAB9ewD87gdXsr42+TyEk9QTCIc5pE0TzjE5HX
kPCMFxIY7GqFhhnTStLpqzJmvrxKiw4+l8+agt8oNdPNYE4zDj9HvAzzYpGqNWndC9FEV1YPDg5f
cvGVXCn3ymtN50uKunQTF3aIyMaR/Y3pwUqb6sQ4JEWVv7oy9NECNjoYDqVhxcL4SlqHr6f1u0ga
42G5EYAIuPM7UtWhXnuDnt9jLHevyUA5uWR69WRdKKjFyFwHPqfWgFeCQP/MKSLWdp01lvbaRzx9
yRizO5tYI27CMYneijjDZuH04/SY+WUODo2leW8iGeH0YYbme9ZWC/7QN6HmyUw4d51fGuCMCSSh
xWVHN20RlS9Oa/H0910JTQK+30lPnF6gt19aroY3Hm0RKULJZmb7Y63AousE6FqEY0BW1TkaOdwD
bTs12wjgtSIYyEJmBL4I2mveOjB5jA6REqAfTGRT3DG1MiGSEETx4ZCzMAsqIW8ijE67pELLhg+q
k7cpRiBs1GZzwATnnJtODmw1tyxMaGV2RkZY+EWDea3XxXhMow7lR61P6bXfOrhoqwEdTi9nUQSh
GXWHbGzFFBjaJA6GMZlHJ/PURd5kGETha8dXmY2vE12sLlgfNNB31QLTHRwZDXsoF+oWukx+F/eR
/UWkGqfiHl0naDD9Gkv9cJZYvnPMRV+cJVlXRCuti+vFq+ZfFRi7OFMRKoTOkHDOATgMTWN9YHCp
pMLO6CUoTlaD4zekZEzi3olldQ0sKzoXqnfOJj8sXkbZ+C840bpdg14In6Jptq8GNs/tWCXirifs
j6ZR6W7AH3vHqG3rb1EYDS9+neKxi0xbeeQCZUh45n5o986EezhI1EJ/Ncp3EJOc8ZfTxr7TlLnt
G1Ob1sKWNgSxsTqmQ2ZuK+bI6LiA6EA6sMEpztN0iGPoa5pr4Qdsda+ot5i92G+92m8ufWSEMDMI
FcKQMPTDiwYrG79OIcKbGOnvu9nbRXdlYH1nHu5ZSJKGwi0vQiah2xKf/nVLmAw7O02b67JyEVbI
ypf0wlMK5Eyy1ZV9B37U6Z3skpgd6vy4qM5iW+boj81UvLrFgOBQE92gr0L4P+e+PQ3+Vohev3fg
Bz6wZ2cJBI0asy8GrP5LaWv2eZ579Q6lgH/vxy1gELf9UJEz+FllAtBZnoSzfkh6Wd6ZZWPKoFEy
pcGg6Qv3YTIfq1p3Rlre7QGVnVMHtiyrs14OzbmqsKIgqRVnlk+ITih1bQVVAj1vNQ+nuZRcEJ9F
N9BcpR5tv6neIdzNj/rQAnhW8Gnk7OXrdPbKG59G1NFtTZGBqZHOoxLkzgZqMDkOYU5E4JK2NVb4
OE4uc+xRQFMN54IDGxHjIebVJmikn2NC67xnJssk1SfOk26hvAZnN65x/XE7R4QYwpj40K9lh9gp
8jGA0YG4snSle586qis3NUEmu9jO8ucy0geihFn2wQK19bkfG/6GMZVOZ3kW416MeXzmoB87TBMM
aKEaZ4fGZJtgvqeETVOojNijMexOTRpQ2jmrHIDksze1pcIEZnp7KIzepTl1sVg3ht6/hcCRN92I
SpGD0UavE6oXU76UCSG3w8Dt36nMPjeUd0eqFmIev79lmlU/AmluEWK1Kgrc3mPFSnv4KKOGxIen
P8pvE26TRyhihHyBG94ng9YXGwwIyY2Y/X486zSbtjFCCxVtqOesJ1+q6WtN8Yvfn1VdEQXjs6qn
RSi7/SzrMF5FMQcdPcpdCWcyYuhEC1uybNf5c9I4AxfRB0kEC7ahaZcKsOVxl2EwpkjDJjaF64ro
bVS5yR1BQi7hHFZ4B6LF1WivVeahs6DGGimp0CyGlfZW25T1CqriPgWhs04JIdpGemyt8qQ374CD
hlzy7QzgEt6lfSELXT8WMDQ3sM7NYPT1InDLuDgUhl6u3GmMTtJT9VpzjEu3SIxLVGAhPSx9uEY5
nBzpXBjbDPdTvNBTgB0PIbzgldsM7rpH1rjtCj+9NMaRsrwphmyjydjGgJZF6qKdOSyiJLSdB7u3
cwHDAj7pWoBUd84bDogPXdQ63tocreihYa1jB5vsm9odBDTejlPi1mgAagSh5vmI59HI3KctPtaB
SM1T5CqNqMVomkwWsXE+89q+eZKO4dx7uTMdnRzsEabW3nlYHLLXLHa0MItGj595gPWtCSaII7SG
gY9nprx15zG6gGtNahjvU6z9ufbOBB/83Xd6wDkx8dXNmswy7VAORQQvYi7J1rNcJaHhF0psTclk
cV/A6ChZNSc82520IdUxAQFpMusF35JCMLmyOulCz2L4LlbtbGkvWIvlbRkBJlgpzuzrGkITzPK8
e65cB0lk00/lRee5q8byiCOQqcYRZ2IOhpbPyZ8xTVKh4ZtKiysJOALVctPk9trG3GkFqJbDcW30
IyI/XBnYasbagAJQcSvvwSf4j3DKKXR6N/QhsxG3hNK/g+xCaJ5FEAuJezqg5Nl4lBKlyA5tonfu
TwPk9VREyX2leQXoPVjG4FnTynqXrRVVuxrv7wTBT7lguFyPYLCcROL4SpkWJUeeV0ievdggUkER
E8deNUGT4BABYEaOKxXPnDVY/c9V3O/brijPR8+0HlmW7BunYjuApOWfl/2kbkE5yIzT1Pw4zBGq
Yz9OcCrOCEtXLfjpOWBJmr+H2/9XNz/+92lMPiI5lyngf94hWS3dkSR6aeOfVCa//+Z3oYlDyJJO
+NEfOiQkM9FDFToOg08tElP/hb4WMjHbQijxqwTle4uEHy2tV0xoCFCMZej277RI/tBy5pZEjEZ/
nXdBs+ZzQxOGjEtKYzrtHLyn9wUgpCcErNGFJ8JYBanfjs9K07/CGW3fqCnKL4QpwVmBq9htLDlU
G7eHoMKYwn9qjZ6zQoGwwvCS/NXOo+7xv6UT97/vZvzedWMG/ld3Y/yiVCL/cD/+xy9/b9lZRHvR
SbE91DeeTwn9e8tO/0X8qlpDD7kIZ/jJb0075FK6+FAu4vJd5ka/K58M9xeMsbT/HNqA6G1d89+5
I7nPP3V2HcR53Ii+8FBTcXN+mjIQQt9n/DtuXauKxXY0UCsPMmW5nrDciMCsZ5lu2sxASt9H4ZTC
L6w7HIWjGLVAIT1YDUysj+XAdLiCEkmjLCyaI0rJ/DbjMHRnA646RGPVn5yipOtWuECIWtstdnIk
DdQ16yyQpYxfe6Kt8F5iVIvXKjbjfTg6+cMclRj3w7z0ziOjhG4aM0gi/iucrp2xKgD7z7dR90EZ
huyC1zygvrI3kCTa89jDcDB6lGvbCY8nLpAxUlBh84nIsJJY6MukmkjE6DC03SIFyJ9MlCy3IJHA
0esi/dpgG7uY8gYhwaT189eowmM10vwCa921LwOIlZVvZAdojthXWhN/UpUaGQmvMMNOo5T5VT1n
6aYktSgoxXge6areGEUsmLe2YmvoecTOTcw1aHzjq5d4Y4HzvQtFoLwkI43Hyb5S881jkEW5/xpV
JA0IJzVBvLmwjQL0IQIKkYA8qmx92Phmhp8JmAYSiEic0bjUVnCIOCM4KWCEChYbMvhw7YqRGeQs
y3GVp8jEV/PYlOz2c2au0fG5F/RQ05ektIo3XcAz37X9BHGPOAKSvHV/ksfZN6jLbSJWgqKYBddh
wTWs8LaqgKwgkAbCGaIL5Q3+2eiX9XOMYkVxCMgnPXDGhFGU6QoKQmB0T0VeANY0dRHvGf9qAbU3
HTocTx5BtRH1TDDZcMCXRpYPtsIPkz3UHXqsbUn0KeCpcQ9fmoZY55LkKyIHZmhN3Frgml5Wg0o1
5L1i5nnCN2gdQ6eTd2A3q5dIN+MUVxbeuXMVcSuugBPW3xoYO8/SJ15nDZeRaF+fEumLAWuP7p7h
2NkuTcuW+sD0T5ZlEMA+14N/TEGvn4q4YUTnlTENFH/0WjxP5fgAobTA0VDo2ltXgxpZI6Jqn5g/
Fl8htZDUOSLcCSrhD3eyLDk+RqogcnShbsO5EQvtvteAqmBGDsBwiGGn4bIgGG8YHuj01je2quaD
SWIFz23W7F0v1iBU1w4GPwSP+rqJbLRhIXTSrxEP1/KrIQZFq83zZq8nMm03Vu94hx7L1AlcONxl
YeWj/hg1UE7A1JlkSzUVETohg9PA6yretUmzJvDMRo8CqbcDI7PGiyhhEFpEIX7fXMzPQzRujLAC
kTGY3yp05clKp8fx1XbHAj+0YY3PY5+W62aJjeAwN9yNQ1cfY7iaMMEscQY2iu67HSl+DBJl00yj
fJylS8ASvU6L5hL9c4y1i45rdvA5TEgpy6kutxnZzhLYI224CdFfMc2bihzaVc/INEDM1+66BkTS
LNzwwYcQuioVMqy1k/nOSjM60MOTautmNURFg6Zj8dOBq9KNVTEAq1wcjRbcwrhJ3vAkxvezG8fn
emaQQdIoE4yaZonhSeNBMbaNMKkBsqbpngvCploeEaUZAWZQHu25sJdOdFJMNDRSxEPFTASFodUq
UBwmMB53TnfZNEso1lTiGVCkcjxJ3Q2Zi5evWdED1S1b1uk+z1GF+xnWdozMNtWR39zrSqQXsydm
WLvx2D9a6EuOoJ3jZ4NkbyRSjFI2cBFtis2RTNNVwSkF22Uzu99kCYAvKtQ3vVngfnhdqzO2Ejtb
RWnevFpaRNKT1nZQKko1DBdEFpFvhadqslGBpsQFaLLz4hVW9coDXdU47r7z8xhfVhoZTFB1n6Gy
haZpNYwMHJha9xEqRSgbbXMWOiRSFVwpEnpr2IxARXJ4++KjJqqW8shKsFTui4+qKY1MKiiDrMoG
UrSZU3P5ukVXXm+b93GYvDN9qcEMKWUXeEtlppYarfyo1uYkGdf50DTPiSspcGrf865V3YqHySVP
JnCaDNRSXIl7HP4NTrzUI44ij5Zm91IzenVkXtXKK6+cpaRsiG3kcqcOt48rISdtJ2BlBROC/mJy
Fag5aylQfaPTi/VYuca73iCkP+cdUs06H5Vt7E3esxo9vWKDEvKC55YqOLQErqh2sJ071qb2SFpP
egnthVLRA405fpTSowa5M8g/Sux8qba1pe5Op9B9nFKGSXk1FlcZGTkrysga8FWVnIi/gtc2Gwac
W0K7YMo11NJ6dl/TyFkbU/dc4ya5U3VvncCOiHW3NAyapXXQLE0E6PP0E0REjna9NBnSj35DvLQe
iqUJQQf7rqp07RQuDYrso1fRg5w5YXqjbWzVVbdivGergP1ujjeJjoM4UFy2eDW5KfOJMPfG5U7I
zfolgQtEV5OhHLTpDFIhUIc9XST3oCKODn0+zN/yGPU1bNYUqlJXxVeEVskjEit3Uw9O8iVR7TMH
6Hk3dhgqw4TunesUyUuIwAFJLUMPz2W0ogEg29t9XG4bbfAAunmAk8sBVgDNJZB7gslle+HaRfEF
XhQtfc8Qo7fBaUF4e9nq1iGPahYXYFfWoYsTddfMQ0UGVRtf+Jne0t+dXJ65KE2CrMq0lS4tc2ex
AK0qKJl3NlvLNWwZE18prVIoApnnbIgwkS+zkQ4Qm0yy3FgR4kNfhTGIvl7c6hYkPaPz0z4gx9E9
6lHv3Jo2gTar3MqM3SBNsUu90bucZqxH56VcuOg0jfMLJ3Xzl5p+8nM3ZdmNojx6bxvaa+zKHCVW
VVxjqzMgmaGcmFqtXtlRV+anZLQAUNsmXzHNV4gDrVSk7yirmh7FbDOsBVxwyuqSjpcl3SYBpG6Y
qKQ5NCO/jOIHVHgxQe++V2mXdEXjcytK57W0hzDcmTH6bkJrumk4+KErq72aUuex13giyyLpbxB2
AyrMCuNqELFoVsqWihw4jeXBISJmR0tSPUNTrq6RnqGZFlGXnHWN3pw7ccazilE1hdlvTsfWaYZ+
pQH0u+YAO9D/9Pv4KcYbGAX50KsxsLLYvNPTsXkErlSffJlmmxH5/6XXORGDLohb49puWr7Rtk1Q
sE6F+1pZBL6A/hPTpdaH5Zm/BMjQeWLK1w4K7AFshW/z7CljcWNPLypW6BRxYmobbPT9V1A4qbf1
TYDv0Kd84m7m4brPlNH9+ilx3IGUBGb97COXMVNFfM882MRbVKYFU7WsTx6dc6g/xT092Js8LtBb
55E8+jSReGZD0mgzqwdOQSAhw4mpJo5jUX2TGOf4jzW84GVAjxGObFtwiVivPfMBrWxz9I1qscdW
zk1fOPUFxUt+ZNCfP+H3tBFFEvPyLZvmeDdn5CquQCzalxhW6WHKnDxcL5n06awazR6PuW/02EBL
YSxz82jaK6Rb38I8QgBV6rDZS23gcBnVLqJg0Xr+ZdlE895g53rTDOm8RVHYdps+zRhpQUv22rVT
8F0Hdm8mYicqH7C8L8UW3nD6NGsaYDFSMRhnTJXP3hb3D0bmxze0rHKi9Lr5NCemejM/Nt+WWIiA
C09i4hCFN1M8ya9j5ckLF6T8HQPBcwMzksP0onde4ioh4XGwvBgGOjJVrPLO1AX9LMwrL3OHtU5w
F8gyAkz5nnObeGW9tLJs33XpfBj7Ri5xwQDXg7wT9pMeGVjNO4YIbaAnLUpwXa+/WVqj9kPVJhcV
HNvrpBiaxxZS2atsbH+fl5nx0IOLmlcjbdkDnGi5SCkYB62KUkUHzbdm7ZCVjb6H2ztCajQnI7Cn
WH2JEbVgG2hVdySpglymzAEGQUSGTI+UBMneaQexr0nyIuQHqsfGQCl4Y09E1NCBL+t6bdbF3AC+
tWeItBASSReoJEyVNHSCfuQsh73bqE6k087AW8zldGN2KZNpme49uwTUPAA4vIm4M/eYqcuvIHqK
L0uV/dHjL3Im3qZ2q3dtdypyo33MxmY6EN+EaZucP6QcZjivakPa/KTXOWIQXHgudbIKKj8i34x4
+QqTco4mghFtG+8hC0dXoir4CFlWu8jq6X9ed4Rbtsp0TB6XAmxYnp40YCAAlfMOGvJs2+dRPBo9
fnpNv0vt0L+B2T1vLG8G5pVPHRDwtOk5kFS9Kc9kgux/7cyWNQURsaJ7qRodwFiZaJSmcbpsyklh
71sl+Wo4xusFmMDeHtozxY70kmQOXNEyCSWBU2TwwkojB81ax0phOxQ2OQHzoLCDZNIBhNOmLjkf
euZsRsKX4EKQ2dNCwXwtPAPA5TgWZNHSG16yW+PWwzWTJQcfj+bbGGWkl7QZK4kWhf51Y7j6fWEv
NYUCgLJGejJBxvYM6F6dYR4LRxEup/flvs9ceSi7KWbYWxbjA2YMoe+KFCIYU+vwCyTvhO61M+cL
paMRB7Nt5+jR7UZcsL07IBz4v2bW/1e2Nd46F/PrX/Wy1i+vxFvTXf3H5Qv9rH/sX/q3PPnUZf3+
V753Wc1fIGHglDMsXEg4S3/XoWHnQzyM9QsNmsVJyKPf9FtTS0eihp3Ps3Fs0e1Co/abEE3/RV/0
hbTJ2DGgyf57qK9PHS26q/TFHHpZvBMczp/U7SkbH9RHEp0H0knSdNw5VgzyUayz0fob88HSh/tJ
t0yst0P55vGCBtZT59NrRZBcK3ogIdBIkDBuf0Oc5R4DwrasSD7yCbrE9aWGR98kD3YmSmVh+ptP
eSQQG4+EMBG5V4r9D9/e6VfZ9D/KrjhVSankv/75oan/UU398a6YJNLo5u1hd/pZiBcCtPSdogk3
NfhslTUHwg9Y/GCWGFG7QT61cjVoM62z9ZYiJQL+Hy7H66je2QqAe33912+IJvsfr5MnqD9sk/4o
hoNP7wiQZk38TRRu5NzFhHFYh2hh5Vq+EV6N+INpJGm0yvK+A4PtzGdJVYJ8nO0O+lJPNmFcftGg
uVyHysjPzQ64o2Ulh9otITKAgDTL4Ys7fstR4SKrBTFfXjg9Y+GB4p8xaQnKlnwE39E2ptSp2Ml+
og1BN4MkAeCmwr7QcRKigtjWVrlOc4uDebflrH7maDeDqG5gTnFgtNacrla2N200HEND5+NtEWeR
E9JHqI7SEXvWUeacTwvfVotZ4PqvWnnuMAkLrME8qxlRCYsTzkPf9Y99l9WIlSVBv6N7sBS69+7g
TXDUejorrVoXkiG6iq5nC3N8epl7NvO+mTDJaVO44RmgCRIOw8AP8+NkD7cFcUIIf7Yjwziic4tV
R2BcQ275Vhto5gh3LaD1aPGAla296Ekzkub7yDHEs3jNfNjUVb81mypgu0SXfpbCNnFLmBi5Tf3Z
QQAio5UQiNSuONoPK6A1XB5exufw2Aw3VWtf830GqWbuO0Xc50xug0utKtJ2bTRfY/dK4J0sZwVk
3mMvhjOrA6m0eDJ76iVKJC25zSiNtPZyqoEb+fFLn4aYrb42Y/VFQqJrsdV7VPeRf0XBQq/4lLTl
3jMAs3vuNiloETFEv9R9u75NVPglcgvtYmr45twuuwI6NTCUH2k2oOWEkRf6pxDN6LfIbDBH1jUX
rejBLWDyzN+Qt8fX0EiqF99MXAd+xvLQcHRJloa2O1i3rtGhw8lEf5DYw56HnmCwzvSj3TAstB0C
TaOHos5KjgDEqxthOTeByAyO2aHdFbfsnt3WcKS7Vi2ayqAcxgkzWU2avI2IfU9fBnTVSKLVRdzX
ydHszCu7lc51O/fujULS9qsf5v/Gj3dT/favf768Fkm5TiQGjW/qx+3NBRQBGOGHRW2hcP7j7WOD
XeCd//rnrktf2pc//63veyKDHtdZNgHb/NjDfh/0ON4vBmse3WsDGTg2KCxqv+2JFkNJYWPxplb6
2BV/3BQNGshsspYAGMle9u8MehYX3I9bAhyG5VxMp9fHgsQ57ectwRcJmsR8dDfKJi00mFFlPTJI
Gf8GxrBIvH9+GUo7HPmL0V/wuT69jMRDkBI64yya2P5Lr2veFl4oXq5eZf0uovfydzvwsnN8fkWH
EZans1iY7MSfPlgxZ9CGQxIVjCVtui6wu686Dbg3yiOzXBd0dG49QhH3KvRuUHgh+mj8Yv6CAMvY
6Y2fnnFKNs+MphcbMXfApqZ8uCiieT4aY1b/ja3yD3uzzuSOr9xagBUgMN3li/pBJI8EJ5uGEQke
ocrFK9y3DPSYwX9RZhKCR/pqgCbEGeBTVa9tBVWO/KLhYYoIL4M1ar1HzLHuUZkTXjMSffDDTf0n
Rwfxx/uEt4eTwMUBxvjF4yb+8e25fqNDUZ6cTWfU1kUy4zRZJXZF2qYcYlDlIGuoNurqPFfmuNE1
PdqriJBh3rO3j0fLfRRkN1+BGjw3jPqgx9r1CEiZwwXBUDFd1D57hh8L2gr154mY2uprB6hyV0xN
ffPXn8X6bGdbLjWsHpOTh2l5/P/nz+IhoddVZ9qbustjtkhqG4hMIlqPtRcTPwE8eMmdszdaJYfX
Ehl+GORF6TOpI6l3Pzq+dt2No3qGG2DS0yLIqqB98TQa2VYig3LbRKzhu/ZUbVpELkLXH2jfxps2
Sp9re0mgDu0n31bmpdK6Fd3MK29K+n1NFvYBGKJzaRRsiJYW0vUW8YB3SbC3bOOCbNKU0e+mm8gt
FPlgXrQ1lFUPIN1MjrRZn9tOM18oQs0i6NlCZ6qqDxNaOs1X62oe06e/vpYfD+6nx8zVAdtAkDAN
03E+PWa1W0jsX5PNKMcsrio9K7cV3vMlAHrnmsa7lmJL7yY0Mqti9OJi37X58O40efsVzboi337o
OYQguT7QvcnXrgbQMihLkpXBtNUn8Oty3+MhYERaF9Or3w3GbQfj7hxEoPZkmFl0rGf6Qau8TvRg
ivTx6GVdulWdo//NjcPK+oc15QOMhJkFXyCPws83Tu3p9IiXh0BmTX8J5bXjVIPO8VCzrJ/INfC3
DXQSUmDz+bpl5HUOvJ6uOgURuZiz5d2jiZ3e2iHSv/319/An66uHkwhfHP/onvPJs5hHU9Hn9mBv
BmYwK7NF9tlje1foMN2x/5V4A4gGzvSfLAZ/chlgKGEQ0kGHIG9eip8flirkAGjpJ2Vvpkm6TzqQ
0eUp/js8yfKWP91ZP73Kp6c09/BWSpPkyMxMkjcdts5x6koNlZ0q/87w+ycrAtIJ9mh2VIRdn6Eh
3JJpXYvG3pTQlc5NrZhfsbk7R6s19RsxSpbdshr8ikm0Xp78MmzXf/39/cklRZpEVeqx/uM7/XxJ
NTw/lBw2oAyXPuOALHkMCdn461cRn8tSG2k8ji6AOvi7dARMP39zgiXXI2gM+Lvd3tRSLDkN0w5n
+/VY3NEAvRqZE5vj8Lo0ybo4165IR6CZNFdAoM1hWvsdvBQVW9W1I+thR/aICuzxRooa4usU65s6
QYysQ12qEYIsyQJzy3CueUujZPXXH+bz/YFwhnY5eyV6l+VcRSvjx7twRpLQEAbjbhq2nVXYgaGG
cA3M1yGw4a9f6g+XbekcsPEZDgcYA5rXzy8Vz6HI3U5Dk5I70Vk4ZdqekXJ/HrVljhAz7KAyGv7f
vChHwWVT/fERoF5nveG4xMrq2hzPfn7dQShbFChaGN8ODPWyamNGkPf9cByeKMgKJzBGeaNFyaGN
hmfXL9OtO0ziBYWHESg9PufsswRDuoEZOidZ1zo+TROXRFsjBkezIMPkORTyueqhaOuMyz0vQ05c
IDNpAHGi1B8PNoU2uSZSPy16ApgaeFOSCVC/Brc4SPRJ37ZEkl14FcLPqNWPtdDyrTsOECpDoSEU
Kq67htKadnzNA3TDBHTFon/ILO828qvuanZe4Gq+YsmQVyUz73Vp29ETCOvuSmtSgbkHU3E4p2BN
Gq8IMKClYCQdMp+KJk+fpyUUa+ySEo0QoNlXkfvtzopxUQGYNK3nMRGMR/Tirq77U+vtOj5nwpD5
W5jY7cYOKc0TLaJ/bNvE0Kncbrd2k2WbMvHr/RKHvRJAeC+thpGkMTohBWLaqI2REjlrtJ14k2bm
XZAkJLcJcO11SH8hRP3Th5t5QNiHEcvMvpAeOWwSdDXQoiAG5c6tTTtmrRqziKA8Edq3mpt4Om/N
2LqGQst4OJnw+Oob6KJ7YpXmnciB1OPB6RHsj9aahBP/fRrMIyy3u6bv3lJOlw+JqLItkaPFxvf6
R0QnZxKj9lZ2qr8IBXaiJk1NxkOt7QVTXRX8rZzkbR/TJDaf68KfH8ao8y7o1Fp75twtPfuIFn3m
0Vs2NNVfteM87gzsPyeFP/+1lHxtXesxGw/j6N3rwVxGS8iu3nj19WLHeyqbOn8cEnNXpqpSRM+N
3qmqivpay/KlsYOk3F4Bw57WYJGn+zya1bUZTt09BjB/1WjtdKfFYb0j3j671OoGKcnYajcZB63L
Lm2WWEuh00ooXF7ZqQkxJK83G0aAhZZnvGghQY7IUgj/RLXx/6g7k+W4kTVLv0o/QHsbJsewDSBm
RnCmSG5gEilhBhyOGU9fX6jKurNulVlvetObazellJIxwP0fzvlOlPLpHTDx9Y/pUP7So7f8ym+v
cDKk2Ot4fDASZ782L0w5zRC18X0bL5dYeN2ezfV0bMyi+YpjM32BBmxuWnvIKMB9lnNtYZ6EV65R
D+crWgNWvs2cyEf06+m1uE2VDLWYxG9q/GxGN+/E6CynihST+1r6v9NWftRgFBhCmY0iyJBJ4A+W
f83Bgf+8WRZGB6lN+tjQpUBvJwb5g05+aNX9UME0kB4mTf2rbMz+LfEL91AFbbUP7KXZqri2Qjqf
7g71hIw0HqcDwqVypwVUcclmByu6W785uhYX7GTMbeA23+mifuKEnQ9t1U4gUG3sEci49pY33cXd
+NuWyRnBgItkI3Cx3xo2Iu0s5V8QSfo8woPdjvModoXt+/dxp4qtiXz72R6WXx22+acSNz32W04F
nkGUg3Y2HstKPqzKsB+HtOIzsbDwRmk3DSfHZLQUmH26S4NpYrhEGpfVqDsvv+1kCPsC95mCbYrX
9LVnfcOvqfVsGC0vsGm7kGS+HCNtt3BBEE8rzTT/CfZ7uMOTNV2zNS4f5dJMl55pzhagJxr8kpWT
k320adXtEhcpEst2YNKGZi4FXX0WVX5tCmyNi5itL2hvw2by2zwiyMyIsiJpHyxREWIW09q5O7ty
3uy4lZyBCaKqNK0j02P21BvDE/rJM+DycLABYBb5S8zimVesikfbmEk4WTLr21jn8kmNOZW+P63O
Pu8ASSNyrPNo1u69hmcRwT1fD+1sP5sxucA1nJlhYPXjeRBmVjVsA239qsf2nJoyYt3/q84cxlb1
6Own5Vp7LYxnbHVRhxrogpM5vpuGJm830lDdO8Al8zbPq5me0Z6NmzSuvN2SLz3d9arPvdknoVXZ
QIKL5DqsnY+9YDKJYbdX4i+buYB3owcSVIMaf0VXOwzyMO/B2DtRdjT7Js+Lc2OL8UGApd/dZB53
adOok8QF/OS47WNakDeNk0D8zBzd/Fy1UezN2MveCHMj7HZ2srss1vY7P3WDtbyQ7Gmzco/abt2n
JAX/DEyRn1ofMq/ncnPi6Wt5LlRwwDFIQDKiursFo2FEAlx1VDbGWmuR+DB0YVzKSRFH0HJ455l+
1OafImWOsHHF0r3AjqjDzkzVAxT95clNCh+STbmcvdXLz4aDRo5k+fhHvQbL+wDPOwys0nyab9IE
5t3chamV7/ESZZ9+I1lNOl2Ljc733hWAFey1QXPK7YTrNl0ecE+m0VzYyQOTnX5r8GrvSAiUZ/j6
8i62SV5I49F4sXD6PRI8ax+Zyvp3TpAMMKvz5DJWPv+vC8YrmYPfqmrJs0StE2ZOYhz4im4h8/zy
K5nu6pJ6cePp2+kCuhqtaqmo+1d8IkfEKFtb6JMa7iVB6VXn1vdTSZ5Aoma/D03lxluBjeRC+Gjz
1K+Z/JZZW73D4ZQENDhv7BZk1JA8SmVA0rKcRh1s+rUnd8UJcLA5bnViSeFyhjl653jCjrAqEWsq
dPss5IhLfV7LYNx5imAugMtqZywO4CCzbaLVqfjixz0ylGiuXedI1uV6JJzlh+/03oPPn98MsxCP
dZCXlzVrv92O3EeDPTcVcKmRf+nheouF8TrnT42/KynW5EEiAYzmBXzgLVT4ONq8z4gPZdji8Nkw
jgJXpLbooUMKtXin42oi8dmEAj8KM7ifzGC47/sueaXFhCRSl5kJL752MUV2o74CZYrfPO2ZT1XV
Gxern9SJXMz5Ms9z993JDEPV2Kbpy1Tzw+AXlL/t2Qi+fOz8BK5k+dZK+XMmYr1IkwYN25qiD5hZ
bhPCMdvLTyvovLtq7BaBrbOptzrw6idVe/UxbXPWf9NMOF9uC8Xm2ieBkGBRtfHMzHwVMTVJnhaB
HzWS+3pk/NNsKjc29g5hJ1yVQxu/OAo1bIgRnTIS49J+aW0SMTqc/LjHYXhvss4q3xoZzO/aW8sk
0gg9GG6naRxvc1x8pAo0eXAlqX7cWYWYIptmCNtnLORH0nIFeYqUJ9cavH0gBeFlBQrCzTRVwSUA
es4PD72MmLQ1t7ejEi1or1as9zPaKEom3al7taTdJR/zp8pdf5Ej82OonIGk2MU6aVyvqCzW92El
o7RbIakvaaEPg70i62SRAuaB68awPO8Wyby2txHRHNWV20aq9Ic71JzmLiVTbOfZOXFiwkOcrKt4
Po4pUMjKviGlglsqAoJEu0KIzDYhP4s5U281qS5D/L063pM/WS/aH3+aJN+gNP8EDfBO/pdzqBJR
Pbaj4R86A4yoY1TeXTn6BX6nJquixkCmj1gS21plKM2WhXiHqhSDySgKSlGOeuISSN0/i64ATIHD
H56AsoZrUWPV3ECikD/nqWYJxo8wPLSxTB7LYH6O58o+kNtSf8ysmhpkhgSeMVqafrOI6Z/Xymv3
y9ygf1PKQ8K2JP6G7NLlexhYtCmoFpvEIegmrm2150n20WHp5tFP8ukwGmbyQaobWZrm4G/dJkF8
ngREABeK+AIGLhszyAgN7jJ19GQ9vRk649Lx/RG5cpYQLg8OjZ7VyDCqDWhD//Bn6m1J8AButoVk
9pAyBj/cunbiVEx+vqX+7+49/F0p6ual2GorqO6g6gu5yVyyeEnF9fbIIHuOXKexQ5NwgV1N7tmz
mNGbwSDR/is0t4a8MY8cUztr9honBQ83IZXilsHjxOsjMrxwDJDiItrH/G73xk+eYWu72MjgCrIL
H8RoDNuZrRBlMDqdI8kE4mKkKPc2BNQUlzJt43tN8bGVJKeQ61I2+yH2QfhDVTtXif9ajnA/CPz5
tQ5JtjfSNn1Gq9U8w7hH4q/6Be0Px2lXBe5jEFjGZyrL4GkoLOsC3SPe8FcmX7ej8JM8pPR5mKpW
8osFURE5QmGVi+DVW/v+xSsQf0RDn7FuM8srQRnz62RgBY8yAiBwT3b4kpa65TWkxSFNCPgtkc1c
zTVpH0c9NyegDPZRJUN/JRsUT6Cwkh+ZGuJ7ZZElgXzTOk+un50rCrYfVZDZxOUiCt5T8yi1bUdH
bP1qDg4tG3WWhOxh75kMjm/IrZfvWSzVqQnGLmDPO3WPhOh4jFNWvRzIdg3Obtm7vyezteBk5XWG
8V6px9bHG5tC47Oso/Toj9OSbpJo+ZvEtM7ItWRRWh/Sesp/dF2lP9rcMcytbbA4gNmwGtAMkil/
HUx4YbgKza1TCd2BiKpobPykMrBqjOlVuEa9NWWjDmPMrlLYJgbnJdUPXJM5ZJe1BD9QtfDDFn95
E2Zdv6LRLUOf5S6I4JXMrrbur4U3P5LqDTbWH4vhoHgJMK98Vf/hH/E6T05JaUnwHuLrgPhw9tyJ
L59EmmQRQYNUIbEF7qoNku7VJGyAcAeD+o7fbr9KBZBhXEfr3hwrFI1kLtFJaTH+lGmcf+Bsr/U2
Nm9IwKZ2puzJTtN+X7Y2xa5YF4IjGuTaG50sT7xQRuhKYwSajMrec6kDQEZDeyhsYdhvVRx3f0Yr
x79jMTmsT5ZTuU5IYyAnzJ4Z3OM1Nr0lKhesHhGVtBD3KC56/2ySrTKR9Cffh2quDmr17adytYND
JrKWiPqxQYpGhZ/jXFml8rf0mdN9307QJNp1HWYC1bMA7Fk9K9JvCYeR3uqr7dLpxbpjvMf22CWI
dev6RI9tJCThI1Su5lLYQfeajYgWJ2G4m6n16NOEP/9ZVYCQk957OpGMUf2Sphp3nSJTLFy4YfGj
TiMSKK9af0BT7/6kgXQvxirFNy+9/RjiqcMrEav+xFXIMcBn49TbZah8fZV+sly7xvUVxoq13I1y
NO6YhiWc5yP2h4iwYBDScaPuM+Sy18aQ+SetJe2ihxD5V55rEoEtDu4fLdz9Yuvb0znvU78Jp0mQ
YxFMrvroWoB6BGrF76yUeK7GMqPRy5rnGszPXaxlUuyEb/8qLQZQE7oEp3dYnjDP3OfjeioKVLHo
Uz3qmVUkT0TKlC8ziq2dbajkrFLfhI9RiL+YbO1tIFh0u4V1/xFRjLVVItP9trIa/cPO3fGQc329
JUVC1KPvkw3EKyE+Drpu8bOhXNpOU9MfeFSTc+sP5oPCn4zKnqRZH9GbiEXYzz2x9vO8xOQ/eym3
5Dyul9w0aQzohn9ZsvWPTFcBZIzz784cf+tOvBq0ALfEWfNom2RR+mhjd2gzMMbLenjTKklOfqDw
8jhJ9nv0bp7stcmWK5MtboaKwnpD/rM3bFpMfVulM3CosxK/u2C6uQQ8+09nyan7uv0nSApBeIMY
MHVSuXWt0SgAa2S09miriPA07AWjgTli3o55ccjiacHXN6kJhgoJPPqVCVUX4ejP/f0cew9j2stL
zxkseVlxlPUYzDZBYQ/nsYfCqmHnbHg6Pgz+FqK7hUT2QE7q3u0XQsQ5IuZIL+unPzCHS/ZB5Xx4
2p/uDRg87x0v/eRzDW+YL/ZHdlzNlumS/cbtFDqIWVYishd5FeZMiGhNWAlWDD8idfSS1lV7Dlw9
ErLUqm8yhRi3VURcxIpeV8y5Cu126mOyuBG6Ew7LcyAg9XSUtASic1lNm37mSu4La94joxb7xuj+
Juo1GIkGS107S9Q7w9HeETBGQrJnmpjPytfuF6OMnEw7pOxGKHICa8zuqYp1+mBazAUDAWzdcwf7
EsdD2Od8Dxd3AQ3u+81y4BPvSf+2HJauPjnwpCmccSi9T8L23tLVdU/FohUMr9VkNAt4T3L3noac
HGZ/HNzIp1x5H003P1eo/0OKA7W15nEKsxEZDRS9CS6WjyGvN8SCNY8gGyCxafroLXTFzohcWHtB
9pVojJaqjHVoS9ZoBHHUrxUusxdyDdYngcfmjX19Q0uUxVW8cQYyf/0E017p5nhogJf5b77ISmaw
pfUMAx2l8ZLFIS0QqTpr1+2UTW6UnnSOoLgY69Cp+aoEzlxl+4lacs81neOs8IyJGHIZp1GQOgnl
1jJ+cowSHuMKmQe7oJko7QF+9Ue20P4aLl2rql2XecNTb/oGprw4bjhN/RaV0WwhkQ3kJB6zcsmv
bdPEJ7+t+j1xJmU04WC5wzLQHibMpTu/hastx44eqCvdCKG1wlGAOLiy7VfE3ZtaW59Z4/4MSghf
ssFBuKHia7duulYd7ic37BfMC0MsD6iqjSdFhmVIAKx/qpapvGRd8VKngYU/aEz/tKZlPnvacV5w
NMTHjBJkizD1mXS8gkPanZ6majIQJcviOnOTosart12Sk/sk1uTZXSvcqz0COqtiysxA175MtTPs
pav63dDBvWMZ8jH42jhD8RD7Oa6OY6m9/eDwNcrT/k9Pt/KN9yK0lZjDYRlQxRO3jstP4QpT1dGw
GrxuMIz2XtoxG4q9vuEbbifb1V7Tl34YdoAttnZb8xmz69qSfPXldNV6TqYJgfnQa4KbCwfMguAk
rZk/7Z2Y+LWmMEQLttiCqyLvWyxZgGkKhQtBYi3IFw/ca89qWSGiLs8+AXerEtsgr4kIFtjXAvk9
+CLZD2I2j0vd82/DxngcDB02nXtnrf1BKPq7pk+cs27Te2a/DbuDat+k+WMjpPErVevE0UQ7bE1o
trBALGcGYK9F4DBWMKCpLmloZeQtJiMBNbbOzkmdY2LVc/lt93EWFrb+XNfkzjTpKjZJ1gCiJCOb
OGeFtlp6Qu6UpAVaZXb0rAWkcBO0gHT7mk0WpYd3lmImF2ulQXbLBeeZLeutDzSIISXthDSD+bMm
lOJcjYUT2Y1L0z7MCOAgrhleUoDeyuSvpqqdZ7dN4PQmqYWtD4U5kUBL3gOyWpTDrKVJT1Ig2d7b
lSk/9GiK5GfML/B4auXS9wbmi03ONb3WyLStWMZtwXOrQnrp7erfqGcsKBhlaFBHsXDi51bZRE4N
QYPf1beOsOMjRHHWCXhoxgJznKblMHorRiYv5lb0cr5SOjOb/AUgXM7KESJj8DMhSF1uUGx6odGm
Ij67Gf1JmBSuOX0AOi8eg4S8lSPr7LwMyTS9HXBZflfKEaRKMc8hsXbMRN0ef2LCfQhsO72dp4GL
QE9nT/k0Fs8D9p8k5Nyo93a+MtOcYuLVN27meh+qLoefS2PJ78IrABo7wVBtJux1sFPQlWPqLXfr
2luh3y5mf0BXj5LO4KOmGRzpFmOFusQX+p1Bsd6C64b0N/feyXMlM3zhbRynBwa4llfXaDDtqPbe
zgkRB+YHwQPDsjvdS+538JD3tkjOXd6LZ8ecsLeSeZc8SgoSYOFl+hG3eUtH3G6mLjEwCZnfWs5D
lCyWIhgM/piMF0C5ebDHjfc5JuOTbOd3Eq/nfsODyxO/wiebIWMlMEv2Tq2bawCKInQ1X/QqY9iY
SOsmsjGHJ+5uBKt+wZQsL1W1pQ2gU+2FM2M/Wsfq94o7MNSO3YGqJPamTm1soiTAo+MEZYeOJQbK
1k3PAXGOr8mgwAdlNkPqUrbXHAEDzrQLEXLkqc2eGUEnY0jREeH1Tr9QGaSsgaTxCgL3xsbuPzMz
x4eiSQ89r31nEOsoi5zCN2MtDG8nFBXYYFYVoc+8YMmT4LAY5kACOm0e50/VXI2yls/tFJgUWsxP
M0OwHJH5R5cIc7+MnLjMVudL1kiNIWRe3xePrg1haX/Tj7p8We5dXb1Pk2k/JqsZJ7uut5dPZWRY
ZaiOL07Qu+9Lu+LAgFBDaV2sEh/+EhiXuRRGu/E83gb0YGQ3EjEY39uMhr7oTelC1jy+ZiNZb2HP
+8c7KVLP3MbSLF9p4TJApXpfgHuE2GmcnUCwL+jG4rXqWwAyatrJanrrieLjHUxeWSDvFYEGh5Jd
0nZYNaEjy6LTSGrJjDsX93bCSpFzJXsF8YUq2Fd0JiNftE3pGvpPvWZX1Xo3bN6yH5pRslM79UDi
UouQxg5lzbBBn53sggU+Gkfs4LqElGS/LBxCChGjmg4V/eY78FJmqa7T3tAE7XddMH+NZosvxEQo
YLap8LQ9l2SKzGFr9kRNxgVdwrp6d17qV6/W7Ha4oxnOQW11kjWqJ8hSY+0mj2lbXHtvoJJAkwrN
p2XFYFXlYdZBWUXaGDD2O9W0Pq1zVpMCbU5dZOElOviFAWEHuAHrgyXP33NOwa/V1GZYI6Z5dsnM
Yi48q+wswRdBQ/MIEy1Yk41WTOPWWDeimqVokUifPWprxK7qyqm4TtQtp3GJAQ8MncKzlKbzAqun
bHi4e8MigbrnLQ6FNbwVHUm2vr/628wdoXz5Zk4ZZx1dT3HtTancy46KaUMTal3o2JpNqtkijhFu
6MdafXd5Jn43xSxC7Q3irrhVuNNqZU/o85qrjb8qbCr8Qfm6ugceHfshYPzz5qQW0L1A4PsfV6jZ
EpertXZWKItmDvEYcU7VVnGHrunGdBipleN2OnPCzsSo2v5u4FTeu3bBnr/Rt01YG5s/SsYLp5it
T6RwrEV1ZrtPwxpkF4JD5RdeWC/eMMXjsgCHaWOWAmuaEmAalukwRcyM7MhIsQ+qQvTvOkvls8n3
8TFVJl+lxMYy4KzNk0SatWnYO2Hrtrso51BlIIUq32iNgulJsWSRX8jqOUPrvB86t//RxpxtDWTv
fD/VKNk2i5Hziit4h0jNa5NNUgLiiqDV9MtBN/shRz+7X6yujVgfEoKEMBHqri1DwMbE1xiJyztV
NgQK2cs5FT5XTMLTwUC4af2fYhIftb/8TkYyKGVgP/CFYjrP9CjE9Jk/pMKshmjI9a1TcNJqvgYr
q+q9ossd9g2HJSkuuhsPfK1bykWbEelU+enRvEVkeq0BhIeLZzSiJiiXORS8s0gE1gCyoBkfpFfp
LyuZNjYz9tiz+/tWVMuxNmYvLAoxahwgOXKZtM/ix4Th0DPfruxHUSvzfbLsMnK9LtkmQhIn0sTr
vVs3Zdh6UFA38TKyZi5N4x2VZf8KG49BlF8BaMxX0z+mGqMrMrHkd5CsfqRio9gG7ro8twGpnTWm
rh23Q7l1PU0y+2xAWllxB7NuMf92xUM4QyY8ky2KFS8hMk0uiXkUfdCDTcjYkKwl9oHOGdcrg5Ue
H0YhfhYYHN+MotIHroPgPpMoTfgoIrN3t6U1D98iwNCVTXj7cIhOJK1gw4YSPM0PfBdLimdHfzTu
mH/ZQcnUPE3WZ3Ilxwn42MD4ZmFRjFYhYj68QcnI/xbMQ14WHGhDyBrDn0Nj7Ltnc666q1M0rbwa
cAlO/WLC/pNiGraSrurQZqA9+rUwHhY79ekZ3co8BGZabpXbo0Yx4Yp6Qe69xKNtXVPVUHKYHuMZ
6Bo8yTx0KgFL3BBE85rqCrGIQCy1ds1FNOLVqwWeUF2+VEq0T2RMxxhK5+xWvzaAN7LszSCWlyz4
BC/uXIxPghjXKM8fJ4aqO8vJh/eicbsHadrzuwD/tMVIO5ztBmvE4MXDOwfKu1uU9mURt0pgqoor
bBfrXJedsS+TtHpI+gyijRyLb6Jyu107WUaoqzGjKTE4F5BSHegCCStoldWnIUIPeYQoyKel/fWj
SlqNvX5Zra8KqzMbCoVxu6QiPueZTKLacZnAOjXMAheIXqIG0O/OTQRRDz6HUqKOlXKZ8Lj9Xt94
swoIAWFIpvkug5I8cp+fqsJ3XJmPjFWz87jC3mM6m/O3evMO+GVxTLB9Piiv7bYVWSURhBP/PJgM
L/L6z8Rkxp25LUoSDvcUzIQ9L7bTbkidhdPZ5fWhdZkPu37y4afpN3qk3z5z1TBhX53F5m72EKO1
nZvvVdv8LtyiuVmA9nWmyZxaipsfHdNkNQJCTe4mr3mbyQny5xWIQskKSJiLwYY43fKwhoPpkMNE
XHk5quelMw9og0KyZdLDktdlKEnRJvcnpt6bZlZWPsYNUIlg+ixxWI32VNrOYciXO6dlzk2kCbsf
/spD58/5zulJvmC3jumJPX7+6alFYxdL8osPe+bZYtP1Imt6w2bNGHpXjbn/n2tjUCGypN96RZ/8
FGnqXGh2jd3qJ8W+7rLu9a827v+1N+T/Jy6/gyXjHwLB/+L5wK318yv9Wf6PB/3z+3eX/tMyYv77
H/4P60dAhiG2Rs8KMN3B5Ud3+u9Yfk/+L7IOIfYjoSVGKbj9zn9YP2w8lJKn2/BwZlgWit7/bf2A
OmffMj8C3HLS+/tbf/Mj/49st/uXf/6nHRBn5r/oC9EW4h8xJApKy8Z78C/6Qgutkprwbu8hP2GQ
8TqalS4gal6Jpf1yepvuyUiDt6mV/t69ucUqJ+4jb8rjo+W2aFKQnxyKEQ8lKUb30DmrvVP1+Wep
sTo2SLEsGq+i/aIfACbSIcMppyW5ChqgJz9Ixa4Z6r8Z8r3+RlV7S0nsvCclSNDbpoZysPc3FahY
x013o6h2SzBcADWRb4KdJRomtz+2a3J0Xc5XTnljl6ng3hiy9qBQO7y7SRt8F4IxH6XfEqNviYed
XaORBW5Vzt83/OnnIOPhBMuM6YA7E73TNekBie6yXywDfvrc0s9Z5YXZgH8PgXjaLgBNEOQZJrvF
4bYJcIwDwOn1YUKYwTxkThEq2u6yh03GCmGNM/U6rk3zG1Cze2HkZyNBGV5WLkn4F53/YHvMjDeW
HDPe1YbwND9rGEywF0fdGqcdINSlyse9v1BjQKop3rthMU42499TXVhfqAzQ9rH+x4/PwZt5fvdc
UrYebfTZyOhXQ26Swstw2s3iB7B1/9xmnXOXkEHwS82jSjZzJ8WfkSP7Ui3++N7kVnXhA+d1su8h
saqmDzWc6yTjro4QMTfhglp/C0r3z+wUQNHcFJJCOUKwbotb3nZpfzEpQ9pIpTDsMtsCB+q5Dm+U
qJ+dysp35RoHUeoPxvsIrZoxAbypQHIXqqEwLyyXugPR5200UTzv/cTySJCmbR+589UmmeycSU38
5msmRpKW7YXk7x5kN5d3v6b2x7woukCLTcfoeNU9CYO5F2oflyN3A9UFA6bIIwxuKjwrohrRWwQv
vy3ekhhFlJJX0xzz49D6Gz50RK29Ud1NzRp8S+Ukr/NoMtqY7Optma3y5JP5iSYDWsJmnoP2zh/x
dUzKsB671gZ9KwJBhmjjaDKo6Q6/O6e7DxwNuxn12w7wl3Vd7aXa5ZM7X9O5HJiEWHxrMyMoX4m7
s9poJtN6JyresyA32bjpevhcKcHPAnPB00A+0pkALX+3TCDV7Tn/bp1u4yIH2KvF894KBem9qFC9
aCYa2AjzaJJFygAyq18R+QTXlFfXhxKaHVCKiUiqNs0TUsCM5MFeueWAg9kpT9nKbL6etLHv7Gnc
gJyl+FlyFlLE3X/5a9EF9AOiPcDzcHasAP0tm4KHdWi+OnM+EUpBtIUxRZDexU4juKtGWx38VjMN
4j5L8duC87OwVORugSXX/b+JuTGN/2dVNaeeZTic0ybDOg7hmxngH/aF2Mu9qek4DjKdWOmGEnXF
Z6yYl/B1rNXdjPuItt7a2l39Xs4lMSVNqxHnrCZs6CSuh3MPBv1PXKXQtdK6PAdUPVWIRKC4axK7
fgcmpnedh+J1S6yIU237XrNpp6YqnoK/z3Px99m2U6LijzXPhXuE5G2fJrkMC+Jomw3gAA738x/X
1H9j3PBujsL/pCg3bRCot6BopEgul8+/nPiL6B3qg8TYmzJ5pi9nUV3Yz6wxPw3HyIntgZgkIebA
BR88UC98xjt/nGmBW41KaCMSqc2tXMlG2SxrPO9zllqRzsvxN+um5IUeajmidz04c4kka23n0Br0
pw9cpEl1S43YnSyyCeh/sq8W927Id6t6mJmIH8Fetmx8y+EEQTA9WS2JsaQ0MMpHf2cf61HbLog4
o9/yPlphPBUEbrojhWcwVw+DNwWfDb71z2U0xh3tRf3LquzhCnKsvUKJQTg63WbN/eS9N0LHR7ey
44flhgjiH72dXofsnbVJemJTA7Q86GHis23ZT0zK9o2L0Nryp+WILgpVCCu1mKGvlTzTkuSg59ek
C/mxp9DOi3RX4GDf31hcu4JLdlvaxQCahDNyq7tYv/WWBM5oB+qNOIkgasva+QNOIWF1VxTnAcE7
82qZnxX4VjcEOCffBF6A+2D1xbPdgVeh6WFousIA+82ue35zRQP42mvqhzRu9QN993gyUGwebNNJ
7+LW0AcGI8dK+1E/pn7kNboPW/82iPQGc360pml6nG/NxDjd0O5paYJkd8BHgilhTrm0+nlAWR8a
1tqwqDEt/Ft2/NLEThNA4XxN+3wCKL3KCQ09yqlPeo3pstpWf7fqPkWY0s3nOvHdu8onDsB3y+zO
k6zd8Rb4NmsAIGSbhOY6NPSIrJeu4b4TEwogjxHTfjYT9nKVW0Z40ZCtIUncBuNaPAxT2lzceb3N
3+pxUyW2Os2uFzymt1OEeRvlincUdJuace5ipc8lPJ12AtgikoWlEpV/jl4izLkmwoWjqrudWQmh
FujmOMfsxEwfK3hAf5BE1l/j7awryS5pJm1tnDHrNzWMnv3692AE/MUhyUnhRMPt5NS3M5RVCecM
M6qVgyAFN4NQJLgut5N3vp3B2nLmUz01nLmYkJb3Oh79nTUtnOgm2TOj1zbnldnpp5xcRg2l50WF
ABJa/b0Y8tsd4d1uC7NEHo0ejjukJRAekwpovyzEYsAVZAQKz0Yglh5Bhdl6L4vRyHt0Ck4MZ457
LdOpzcod5Y/cdwaCRzGSiNPd7slBg9vK/96gtUr8XwA04EFIvtNsrK1MnVVZjZyhPZCLJi6mfZzi
3kKBeLvSVwMcTbJA48bXASrArFqP0I+Oj8j7WzUstwJCUEmst5IC1w/FBanaOcs1T0bpre4wKB/j
AHCCW6U9rKnS97exGOYzdB8VIQiej7EkF6Ov2b8pSp8IZ0J+zIfBYvbnQ7Eyx4BtHVw44gfKorhI
q8uPRPv0lzyprB9p4zrXvpP+U72YdKcaVOXOSnXwu12V9TCXk/yC0zM+ZN2SvYohJ9EDmGoXJcbg
QZZLRSTQysxRZThMpQnn8YEZpPbVFfZw0IJ0Hmq6heQNiDea8YclH6pFpSf1b+Sd2W7lSLqdX+Vc
+Y4JDsFgEAZ8sedBw9as1A2hzJQ4zwxOT++Pquzuqrb72AewDdi+KVRVpqatzRjWv9a3mIXfdLoH
5lgNXvNjbPpXU8JI8pXBCCB1THeXB8oCBNpHj17ID55wazjia0VYijBMPIa+AotTtcDXEAKMizsD
2cPfLB7ypJQXbPjuGlgp7488Lh+h6aF+lmaTHR0jTqBJ4B0tVlGvEjbeStOeNybttayKcCv7wT9w
sDR/jP6sf+JmWUBlM3NoDqShs6MewYXZKkM04NDiZZywwu7ThFd8nY0yZuJSpeehUcbJr3sU6GQc
T4lnEBYQcePjJkc3jkPD/G6RCJmZoT1ivc3XGAmzPTja+AR2sB150ZS8w5+ZviWOhKlqmq6zcpq8
+xG6ffhWaSRD0xMZUZkUIpwMfsDBYoyR2+62IzR7tit/CSx5XcZWbsZ3Ro2Rv3CyRcB0OQWuhkmK
S8yPEaRJsXZlslZlxagymcHcGga4jTIucRbHDrx8MylpXelqkhO2+Vq2qUBlbvW16zBmCy1PbweE
VT7Ym5kx0rFDi5eq8d6ocdtwB1hlvjxBoPzMB/8HrkkHhzogf+JSZXH0CObwtA8cyoukDu+j3Jn2
rDwcrIPUfF66sBEs8mcL2+arqC196HVWvQyum7xQB9J8pDzvGx/p7tB3pNl985nqG/BoaMny6Iry
mvTmbQKoh0P/iB1/HOU2VewVPFZUx2zNfiRbwRRRkh6uRHWkBIB9N0jdk++QQJq7KtlaDSBcXCgV
8xy0p3Ew0JojGfy0m1jsQ6kwPnrlcqyfi5GD8qgBjUUCO2hEAbmojZ208FvFTR6fq8kOpzPRzvJe
Gr39GHF/IVxOkv2jTyuOi07aqqsC/xvdC6GTPBTVAL51HrBwJHma72BAVvuGQS1H44pghhG4Er8b
KRc+ax+/U1ZBNsmrGhoWyEUlquVn77PgOGiVnAs632n9FRU15ImR4QcN69tUUq5Q4FDeDn7W7qtg
Hrk4Oc6qxtR6HLGm7GN6YlajmXn0c+VRTM3w5F/jtJx2LpjLnWNp7w0ErLW3+5jhMd3iepVnE09t
M5nEQYoo6VZV2R6TrP3uB/p69szPhTyxRTu23rve8G5pIGV7rB4hB4FBxtvd3tthM8Eai+P5V+LQ
xIWE+Zx3BYdqMlgbbMvWBiP9sFdm3a4m8kJ7U0ssmmNmPsNhxtsZgJbZ1E3fsCT13SZkbnRXeUEO
nBqSgrGBqN09Ik/Mj7LSzJtTU+k1vcFXZhpVPZEmM7tkRWlfJ1zZV0YQymtHhPadHuKOoRMIr2IP
1M54IOnqXEAPD59ETYJ2GRZVI/6jcI7krSEncWjilGORUVznCoSuWePvaJmL4otP9jLWMClHmzvG
2Bqb3P1FPD5L8JoAlGUymBXrwWdOWRFTQUefbzgQnju7v3FN/arSt3K+J6W4tkVHSKuwk8/EDW/S
NMdSQmj+znOD+jvvLzYvOXW3w+wRZoqK6tXsQfjRSI8KgefFaPY+T/T32W2HJ5n7zne0dPdFJpLB
IEDOY2uYyYmdIKIDBPOZisiE6SDLQXsTWAK2fewW3KPvxfiIRh3dxUkl7yczmN7A4s0rElj5saFC
ZT1Ty7qAddzsoKjzndlPvfFVs+StyZdTKk/ra3QIhZsfM9CAW2ElDNwN3Nnk0IFAGECYp8wT6Jtl
chCly0WWLtfNlDFz7GNrPHCGxGkmSqzwK5LNwcXNMImIevEvZFpsU9uKnnAExPue6Om68XV9UKLx
D4wAImTGGARgvFhF+B5oz4Fate0JzbzSGOJS8jeSwi/i/D4sWESZexrzrl82XCWjem9Z6VMGOvKU
CmYraVBxIEujeYeRljs/E8lHvyna7awroi6sGQz7p6zaujHGrnWX0Ya4BjXAE5gWJgv2jCuCYjme
LL6Vct35OR/RdyDrJjzmz1OB/84QgIopQ3IOUcoKAaAA5m8nJx6VOD8UNi1nXUFJmaXShCB/yWo2
DDUAo9QF4ZoGZ9sKgusCux7mrB8uwkySmsew5COiALJCQOlVOjpbELKvULnFOvIGc5u580Tvqktu
rfHvuZevbR/LamrnJKCkEeTXUWrDOx96j6GfMW/j0YVwbTPdWzUqzYDTux4vQWAdh6a0fs26xwNp
t8VnRLHjiuh9fFTOZJCLDHAROwGA66JIUnKvZfqdRBcqNkzi4F4YvX9dcNC+cFfpziJ29dGk6YkJ
KsH658QA79SFcfU9lw5G3Corz4mxROi8KjlUg6kO8OKzvegb4ExO0R5aWvOqkaPkCAkWCrg/74g3
WXueMOep47p26QwYSUXvNds4R/uIfHNlmaCQuyXZZbunsT1MitdTFz6uU70mu6nu7aL398ngJc/S
zMSxTrPsyospN0aGdI/BkFxCRw569e/fhf8boslyFXYFDaxAb7C9+//EFyA+aQcB3ah7A4zB1hUJ
nsGwJ0dY0+2+1IZx/3WyMXwMZQG/tkmBIW+iqDLusiGdfjD7qJptJtxoiwV+tmjCRq9E03FwuPkm
iQsrYlxNtHdROE2pGUqqEYFwws57IjsjiF9zQzT+iMX//6zHf1W5OMg0/7p24/ojRJB/n97/osX/
/QP/kON9+5tHpYMjXXwDzp/leOV/g0EHOoNGF+/3n/yW4235jfA/DRiwGaQDPpDw/9/whO430zYR
kWyXMjdUfO8/QmKynX/CDChTmguaDySTEnwy8U/vSM2wT7m5Jw8EdEV4sGt4nlD0yTovAZjo18iT
cerkOFZHeHoaS9JEfFcO7AO70A+cJ6Ld+bHopKRHiWqtcZXHBqYfd+jGep8bkfNE+gvL6zCYt7lh
uN0Fc5t01h53BPwjQiT+oS0RUfbmpBgUm0wujxOk4TWB/CjcqqALH1sOzCZ2xKyjB9IyHkGV12el
Pf0K8gEfR6IgvmIlwmOp7s0Zq0zvmDfYVHv8N1W90Ef75icH8Irt0cEhg2UpDK9I9vkdXi9rvnIj
rqXLQJ7SSZ2pvZiznBE8Menaju1D4OJXDt15mWJO8cFmdLYmcTQCs8gmeTdEjv+oSl/taR4ZriuF
aJFMOe2gPmF6bg0o69RYLtLiGknErp57mN4YOMux8lY0Ud1bvlGBBKriKd+WgCnNK9tmXHoaiqEn
fEXf1zosShFe1TGixz5goMmBcshC+iCKeqQAnfhttaHsAk/6RDMUfDxr4o6W9b5h3c2W60+3DVJI
ccc4iagQg8CgOaTJokpFlbLmozbp5TgF3L+cTZkEVr/VWrrzzumj7LWHze7eqZyO2Z2FE1CtMsJh
iKXaxnfhzG2vdwFNo3sPBsQvs8RTsc6r3N8TabSe3QArHffWMITU0376/njWxoANrFD2Fb1aeAEc
0zgYI3MATzZE7zgoQKbCb4VZe9nmido5xDJAM8V3VpyaO9btnFxukIwsnuawJ8DQ/nLy3jtgzoni
fdzPsUVCzSRKKyv16Hp4fABTlHLi+tmph4xmzashoFVU0LG7oNqyhy6d6g3UPHATZRHtU+KKJ9Nj
7Gy0frg1Y3XSzeSjBVrzY1CQo8Rb7Z6WQgquxQbXR8u8DTm50r3RPkyCZsDIku2tEUJSGlKqG1ad
wzSWFj9GvmUZecykc/7/vjSGjJoaW234XM1mooPkqmFCk65APsSPvFv1GQ+LRX+8XZL6nPw4OU5h
StKzDPQm1xY3PFJOxxAL262vgv47FXoGIkgZWO0aKtbE/RnilLmajQH1tImwBefe8xjHhPsmrAVD
gsXXN+dnxj7xL9emMbRRXvWApa7F9qsTXvelLSoJa7AfHSR5Y9bXZL0+aLPhjs6VCn/gGHSHdCno
g5JipK8VZ6iHoaQknq0p9d6qqbO4N5O8OQ4ZMX0ypnqDkQrRGkfU1u1rvTNrRNvZRx5rRsyFOSSL
XTZCIhZNmB0QXk5mzu3Qxa17LZeDd2C2g7Nqw+wSgpM4tVVSnOop8m8XlOK7GPqg+9+z4f2/V0cF
HRDmzb/eE0/vhMz+7T+959V//rfzewu1vfnL7vjHx/+eVFOCphhFc+2H0usyDP77pNr55tA1BSeN
7cmFwMau9LdJtfsNuK2Lb5GptG9/DbH/1o9mf7Mh/VlMuPFp0SD/HyL3ii9+1T9IOIb9xRPmtLYQ
cv40qynAs1ogh6iODxqcOgaDKdYjwCtI6f1NJVJZbn0scaRpjSGa8fmJdIuNvT5PYx8cyzCsd1ME
VJ6unWhjTqO3weM2HjKnhPLQBYxtKlaEcqddq9+gn6QYkZdG1rKbjrmNSJK10fQyLiKAh3a7bal0
PJR0kNzC+ExfwiZgRo5dbQ+nB18c2f6zH/r+sZh5DJxFbqDbqjkxZQDYxi7+rhZZwouBqm+IMqBW
tItwoRYJI13EjH7qwYZ8KRzDInaUX7qHpyx1RcgEj160CCNQ9dBIGNbZj90inHSsxdO5rvv4PJFD
hcEzGrsAJM9+QnURuA7XUmGaWRlFhzKV2umwDuxKYL1HtCHN0G/mRcghA05evi3m70baJ1tkdedg
LdJP6kUTmQiwyuc2bANnTVfLIhbpnEi6JXP3umiEXkX2AjPn0HF2E6/6IdKZnom2MjYqxNybfElT
i0hVJkX6gvxfvYSxrw/mImZ5KGV4zl2i7PEiepHtJ0pedXHzUzs6ODksrPYedSg1gRFQLkyhKhUo
Ns7LR8PIvfF6Fh4egllncHGsmc7oceaOF2dGc5ZmWL0bVZyC/BWYV42867axmdFTPid8lriKqnCt
wetuW4aWh4LJxZaoj7WZ2e83+MJhJ0mbrSKMtX3PdDb/rAd+Cxu7carnNBbc7hTuuvCJmZnCYNjb
RKNmCcQRj2BOiZNIVXibc9Y8+nkdXVwbxcWqmiDi101+hpetKad1raPpEoQ0HbeM1baCT2lfGr7F
d52Mmtmb0ZmbYqqxM3tGNyIzDOUOVBiNp4jfzTESxrTLIyv4nCrJ90Tu182QlIiprS3eKtE2wD16
78k2eOeakpLTDgz+MVo2467YTTaRP/noUzVYwyDu2g3uxOaRPBsK4exXVrzTc5WsbXuO72ORhZ9u
XUXrkQwizoh4ovWjJL6KYYyCADTtGbHNV5nWh0QZ5i9GKtP7jKz75PBl4T8YlvNpIpfzSGOBJOVN
amdYAW3EdObElN6uqj6DXUT4XjmbjIu8WimSiOVm7F2BYyDvg51teEpconiu4g331ZD8ZDKSIqkj
DXYxQ015ANUL9tmpjJyNH/qIvU2sWnGNHbX5MUw1APoutsxVl89hg7YBEmFlmIF7siYvpDU68/37
bBx/2iZjtMnCRyuoaT+YuA7geLiMjXVIcZpViwsvCsMGLLPj82gk4TuXzPiYyyY9VlOAKY5ZDRXe
svNviVTbWDXanJ91xsq9qAL8nsYg686c6rlwulMTQ6qWvq62AyPKA64ZJreUmG3svvI/GpuBzWbs
jO4ZiSn6QZBj+BFS3LeTWM1vZqYEl7gg9t5Nbn5J/MVgHFKtBpTQmsQbaCUHcdtzyLTDIC+vMn5J
myEvwzc+SX7AUWde2sQSWH79t5RE/hbJSF7NPfKb0tD54l5lV93kuG9KhISii2W84LUJlpEOKNu2
8lh74qhK+zWZ8nha92gjx1xxmssdKns2iot0vOk8O7hKEm88TJIy8qhhfLglsxNc4bvOcG5g10fX
gENWbXl1yNFXwn+SjqbSoW39+3LO7qaiQLzherTqhSp2rqGmYjW6unqULgHwvMrgCggR/yztSJw0
Og1itzb3zjKs7hOHuEaLyxLWQ0ppO57szI2GrVvXw4ZHvdkCGQDGPKXepu6EcZLhKL5Tk5IhHEei
AWCCuTmdsvjGYN27zk1p3fqt0TDCCvqNWTbtvcs6f6nDPiCXVuJXBfVd0/kZiYvUIn20WiP6sDzU
ptUUp5z5IQqc53xMDqZPr4YuXNoJRWicGGe4BzHYBVE/VHzgE0OeXIdkDmAsOQN9hIbfHpI0j++5
9iXHYezu/BmT8obVEiO8n/j2d/ZtYo1NioztulycZig/GGjCoSYgbuYn1cGmuMXwNTJ1KKNP8Dzh
PXJk8GhXXEV5OhhfhHRCYhNoxI0V2hQf5rl8QZVrNqM5qzWguPxA2gaPol9Y5GQlNL9V3A/eXT46
oCuaWW4yZx6u+sYQN7KOPGaqiRWcwhCqx2yGlPqQ99qF0ewcO6MPQ8hNXbcjsZHdu16bb+M4wG81
V1HzwVQojm5sWi3eiStbGIHS2bRpuChdbprjeBWBfViH03L3MJW4mlXef7dJ75EgNTWtE7m7h9ZQ
Lmu8iiqkzoCjsiU4wQKTupkh5FLzh4n5w+nL4gYfwLhNW9phsFrTqlVr1f4MZlWurLmwdz3R8dOs
Zv2RM8rblVbbPzRcu8CpCIoCHWZ5p5A57bsdYwVCYrTD25A4BkPorIl3tUtMMWwkpdya1iBcuJ4+
E4W2zn2OfcaHNI9PPYn3kyhZ6Qw+5gh+DgdKHYyXhOQ0sXuk6Vaqmlezq5+CoWjWOdsJt1cSxelY
tveD2+AqUoH3CMOrv0T9wIAnn9ivmUSclSFv8LlRGt8bgsNAi8fLS6R35bOv/vg6m/6v1q3+5TF+
+UI/SxywMR3o2CB/f+HFvPmX/9h+wbvv9Ecz3X8gH3R/c0wuf/N/9g9/I8D/B/hwjiNLMcS/PqGf
35uCr5r+VbX646N+n8vVN9e1SX1zuKYn4as247eDVHwzsfLwnsbGA5LSx+rz+1xuqW8CVcpETeIb
8DyHP/p9Lresb9xcsT3xJ4J/oQLibz//b//Qv+cgXZxS/ziV4yCCwekhfjlQMWlP/mcnlWxdo/II
BbBuuocJjLEM0k+LpReqN1O47q4v08+aidDqT6/Sf8fHpL5o2H/5ypKyNPxbaGbQTOGn//VeEEau
s5TE6K3E/f0RCM9c8ZTwGA1ub4VHm6lksor5CZyVF9PkNLYVazwJ3xn0SFt94pHCSwlnn3lUkSr1
WqoJ+dsWdokzfRL5JgxdIv1mOyn285qKb42pe+e4ASS9BlrZLHvvZISd3IWtzxyHRwphiZzOapTN
7RCSVZaO8zMxIZtwytolvmOtCZFBY6sL6kCWY0hoLldtk9ZxtAAxNsm9M1oUVIxj79xYHI0uWWil
Nx6byDI8SogfqGSZ9/P1gmls96Mj87vJLbdplVxhJWqv04qXgmm9NdNpy32HiE/MBw/sJ2uwKv1P
RxriqfNagMyttsLbmDnpFd4JF8YNDhybsRv6gU0gnxFQgvkxCZ9juFX37KEjQ84IYQsGjQUe6G4q
a7EJyo7xByp/uE4bYewwZznYunpD3Q5G230Go+2PxLt8HH5h0vm/umpoidsPEgRV45tP7BQt/2rz
HtsEtG/etyxhCIliWhoSbGB5qxw2OhNNFZ3RdYk/wSK5ooSKXLzhypsxzsWtGc/AfBDA3AszWm8t
RWtexV8TbmYWlzGkiWE9s3YQHqlJc0gwPlTPgUbcl0KPV32iuh1xV7rkiAPtkribzwXe2CdkTE8T
lWiNcOM5bvnM1YpTf2coIBuIPsYexJFfXkLboaEzEimZPzxTXbDpizpfi7ZC12QOJg4U3cQVNXmL
rpPZoMYYSgPQXdukWMcV/Kjplr830AUxFNaHayBmb0NoGdB6O/8SyYG4t9ljwVtriEBrFxrnUbc9
CD9VlPiDQ65DHPhRwMGfeiiQZVi5zxRvMcaekwnnhOyZ2BJGQDKUTQuroSRTcAzy1oOnULrVNfP5
7o1pKW+ktDZfYQlEH0HnVT95ZeL7Ni2WM6vLOKSeKFXZxkJHr0RBYpDmOg53NjkssZKm1V+4IfFV
ZjvCghakPnM5RpNvgMIoB2HSOa4DwQies0ACCDFyLIp549HekTiaHuxydu4LxnK4fy27w3uU11wz
Z78fqeD1ZIgVeKju+sDy31pVRi8NB0m1FaopgYDRr0h0jyxS34EL9BCpx63GrEOVV9c+DaHPVcmG
C/Bex5xSVxXa2MayGumuJfQck9xjbX0YbWw9RF2VP4N8CWiUdrzXgrZNsIf4gQ0cww7kN9rN0M0t
xshbDmf5QylrsW1xheMDgXaLpQITK0NHjqnOLubAQKdwk4GrlSMHnTCScsbnDirdinqC/iSeLIaY
8BImb+77fZRGzT2DTurd/NDMznOajtaCA2EVSUGQDBgKBuN2qtDoOV2r9DmZDJxEpgm1gcZlr/xp
mk1hbqimyA9zbXDAg4DoTayEtnfURczPI/WCIasSlVyMPIsuNtWymtmvC6Z3xhxxF0MJe+ZXChWq
kjkysKrkNhCyeQjhtW1EJTgkO25+hz0m2c5VK+WKq2f9SmMzNlF0zun7wDTmjcWc3yi0IgNh37PA
ABJZMwC89mHCmWus6PgyVD7OCNBDh5lw5Dul7PakQ8lJnu9wucP2BctCHwQky1Jj7m+GTg7PmYlF
bT2DP2phkXM9OphkMr5zfe3ddahdF2iBZRQkPkkcYlyw9cVwVfWkppH8ehv0HoYySA2vAyH/X/QG
AqLA3suSjgXbYNRvQ9hfA/WZsdKrZgqPVmBgSfccJ70hTmdGF+x+AzQx6TunspdhtG8zp/NPk6Fb
5F5t8XQ1ZR7jkKgT430ImjFYk11r2m1hU1naFkSnVwP1xTvh1Anzj4qKmVXgFIZY88ZpiJqSL4Ur
Vhp5ivsQ9BTgn8ldyclt+SuWS35+bIDQNW2V8yFqPlHzWa0rWwXXvJOaNw8I4bWRNt4zmcf81IMw
OKN+sBCbrcwOMprYQVPq2V6ogGPRC1U83ACRV8U2T1mp5yLFvDalEUXWjiuoriykfBhTG6e6MCUh
fbJbnG+113xOuo/uOL6iDcRgf7c9l/wblQ8WGDWYEg6EzZeiDBeuoqJ0MPHYdkK5zFBkMZ9zuyBB
7un2jJENXxvf+TtkyBvcnnR3eqY7LX3bNjddN7sRgW6HrSZmthjmsLoxzHY98xCEkznQ+KuCdzOc
MHdpyVDhiqkDBdeUTEYvEGtNftEqizF8jSPTgsriZxuDaHrFXCMfWX6ry9jYch+a4/S9ZH++knY4
wsfL7Ox7rvFKrawWICbzXzkTgk+8mCYpbdXgoSbuH2tpmM3boBm2Cc/obwKKeC+m10JunOhgVww9
nlwepJ9E0AJIFoCXdmOZ7W2S3vQql0AtSFOQj5lJoyOu1K3nrn0Sw4ClWmnfxdg3HsrS0syM7DS7
qom3fneRPT7nFF8SUn9NLNiCycMLl0TM45jgjDbdWaMA6FiGgXqdrEq+s7vEd6T0IprmMSVCDse5
PWebsquQnBiMpd4trpWyXhP7FCOJwQIYluE0giy8djejk7U8BChk2HWS99r2g5uyL1+AieH8bICD
Y40paRRsp2jHwYBmaN0ZXn9GoZSEPx280/XkZvg8AkHhVjSC7qR9cW/lwdRsdWXQT5jb6mdtd865
iCQV43AKwmYdlFx2QYTJKy2s7zW9o0/YMsQPleK8OHgmb7Otb7egSS1EK+y52us+lTQSGly11+st
1ghGlY4Mg53ul7pJLPLAo6JRJzydjkZEHAbIjkQXme5sTYXFGyDXaJRn3QvxMnQ176gc2YuDUEb3
tyA+fWgyswUYOSu2SzZ467NJgeCwTmfhK+1U0DIMLcZbGYPERJrO+y2Nn4ylQFbRmZiO+XSK69j4
EcSNxk3qijiFn6HMdeWm3ZtTA/Fkkhkbb6EhS7l22imB3eiwCvh2jsBjQbJ7KHC2iUPYV5xNmK0O
T4y+cCBjxwU1POFo81e8BRgSp0kyhdeTYzr3ZpHNapcN9Mmv4jmrG3RRsH6dtL1foOEB0uBWgiaW
bZq68tdOR12kCzzxZRjtBfs4c2JD1qTFHCzhqjenBswb48Q1fjG6VzvL+DlZYfWdCryic7FxCcNe
JXjbKbdXOdXdUD0h0wO6xmKxHqvQvtWJguYi3WiTg1wFPb8MDsfiEPrumECXUOIuqQxjO+QF1um2
ybaeHwi23B6Lf+DivfCI2+P8yn9yd7VeeCc6nwPt9tumjx2esNLzL4yYm6skwszIZ8y8+9maYiTu
zo8ejMnKr2098PrxUDyPYmC5yhw463vVJtNLIFT72OJzB/w8u+O0oe+3tahBrvQn0XD9U0RAElal
YkyzLh2mZOuc282noxiGY+KKIsipU8kW29oCvoCDpsToNGFayLsQ8M9AOsWi4/gzNsCGVHOdPwwz
i8qqKgK0QHLlHu1hWE04VHbdaB+0cEaaqNNxOgneiBx68WhzD2CnxccHH9sVxJ/Zxoo6u8k5zecb
inF78+g2WbMNLRk/VGlt3JfTDFnIg1AF5BNJh4mgtx1IQqxLP6H9xq31YK6yQkLWzAJmFyN99Qi4
kfQJB/SLQzGYOAmyUWY1/QA9haSlVWdEYOH8gNesak5Ihph4aT1RPlldnu+ocqGWVKeVeR7nMeq3
XVv4jE6xXL5MWvmUxYIM+Eg9Yh2r2gs4FRXGH5MIE9pDSDXfs6md7HHAyf7LBmx5GAjPVUdaAorX
gptxCf62Sd4TKDQmSmHl3g5Tir3NMYrMx6JoWsxxeo6HfuEv5WuFQn3uh4BqVmZeNtSYsqzvGijs
mKhy3oaQdECvSW1wzWlFY16Y8NTWGe2Z8f/UCPPRKxpnNRjZB7oxlfYp0A5yaJa3lN7m6MQHV4bW
SeIJuim7niNk1A0+VqFcmaeAuNeyLLvpsUvc5tISs8bJlwqgw8LlmkdGJ9nH1IwdBxVCRDXK5Jf0
GLUAH4itM7dk9w6K6NlShJ0G1O4cAf9mjFIopjLfdFy+tqWDvNgKrNclOBMbQW812PK25QG4jSmg
ApHWURGZAV4u8VRtmrJvUSq9Lt1qwkAL/4vpwVIJSILGBPvexPuCMcLdILocu3tD3YHFqRH1e2oC
vsxEG3RZWPHWgPux8iaMLtOYyFuGji1NmdkBjjdTI86XYZsOl0I25rNZ5HbLAktsJm/aF7IS8Nti
W973jC63VDXivy3GWy8yRkJmrpZga0f/CPKISsQB0Ch+UionNz5DwzOmxAGERazIvDXZIulR9Txj
nxXrMvCxZLJ4f6jW29fKbD8BB6eXsCda3vUY2EqjVycP1f7Vxsf+S7GBrj1eIN1kJX9FaAAzFeok
vOy+SY3LjL3IA6xQgVbpsbg8YuCgXbkOVAXdaIL2lEegTMiXrRgCVAfSEf1T5dXpW6DNeYB2MZHR
1F7Rvjkp1yAOAHFv74oA8/a+SeDaspLaI/MaEcIM11X2y7C65mqCSx6v+shnA0tGy+Q0UE3psMt6
TpMpdp07OuZUsrMUA3/tDj13HLNCy9awoXAPWZwUNumyZ1aqil1mKDDKV2pwBuYdjmxPRAVYdjq+
te+dFDBRRo1LdDOOBm+KnsCQS3KHawJ+Ewe0r10ypF0jZ0KrIowr3zpkzY/Kje1gI2w/nTaqVT6V
1P7oH2geaPHhFRGH6MHJ5IcKAWPEKDnndmiHG+Y8M0NDM+Jgqq3Fw5cLiktEiDcFWYA2eO0496Iz
+3wbKpMlMVDAtULwj7RwVC0JgDj3JnePjszlPMmK3iYhaptXuqmAOHU9p6dORQ0KrjF2P8nwqW7/
f1b6/LPy+V/+bwraS5qO/qT8LQrsX8oVzx8Npr6/mBb++JDf4qiHNQFsKRF2TE7Ss9An/y6Osh4r
LpQWeCxB5/A/xFFMgCa3FzqWHLXY+fBQ/BZH1TcKUkzEUcvmc1FWKP8j4qgt/7nc1vN9rIY4DlFi
0frkEsb8k3nB14kxpKmVbvHoIlSWnMl0Se5tzeRcXxUJ+hVmavssmTgd4OR2R4wFKdDf3K8wCRvd
ixg4Sa4KTOWvsmJj4I1elMcssCTICpVS7FMjaO1IwahbM+qkOvZSDvFV49blT0FN7rkt0PdOGv8p
p7gy1ljRwI/Fa4EHP912rIQ4teMqIeLHDQ7qRRb+Iv3s5niT8UNulJPQKN8Rgq1XUz+OxXlAXXsy
WbBpyOGycOXOZnCe27rRxKBN+VLPg/0SYJ96bCNjuCVUTHq0XyQ+GnvCU09V4wIeitpljqv9k22l
8w3lOMW4gslFnA5+k+hPNidIk5Fn0DBpmyL7wSy4RO3S1Kcevp5m6IRpaCHRDi6usI1IozG4jbxW
z1s3mjWo7FyQemlJ+g23ss+99oqGjK7lKIpDel2VqfAwilkjPQAcI2g/gGzISH8sr2xtxBij4qm5
KqfEdAn7k9NdS1qVuTwMycTRi2gpWSE7jnactrBCFlgBgQgxliFgPlTpzxQ7fsWgWGflZmpTvoAg
FvNqcua8TY0Ao2XhiUeuEv1hCpjUcpX3LzZVsaBa/aQZt21rlk+24zBzoaxmDPaSxvUTUGVQa8y4
x2eoPd4dKp38ybLG8FLjMYbQoEdeGhUqxvVDIrOtdlv7pdaxfuFgIEjGZoJqDmXmjLyE59XnJNdE
8qMcmmeiajI7FSf04SjGLprWQR5ycftaON2vRVQv62myrKzussa2X8ttv6y87CwswkD+0Y6Zaw83
pIIjTlGs1yHWjQ/xtYgHs8sJCY2Gxb0NZv8oeiOZNvXX8k+I1+LvsSfUX9tDLk2HsqjZBwYpv7aQ
4Ws7mb62lulrm9FfW45edp/6ayPiIteeWjWPKdrUslXRQ8S2BQ9ff8qvzYwdqQjgzS2bHGwqYuz2
svcFX9ug6RTBXb7sjfbXNonkxjM4fG2fzDjYSkObXbXOZPpLf221iFjw9ajubTYoiGgiBNYila54
ovMH34/pE+H2QSIMVqzNVYfjYfJczf4NpWIYOHQzeFCXpV+dTRvZQOMAhjw5MPVtzeS5sAcaFopp
3nrxf2XvTJYjR7Ir+kNCGeBwOIBtIGbOc5IbGJnMBOCY5+HrdRBdqlbLNFgvtJCZdmXWXZksMuj+
/L57z5XLdeS3GU9mLv56EmEdUDbljjczbF7rwWqS8rUZiX8NFFdY8OMAI9nktc4SCP1TFOtdl7Xz
cMBR2i6EgVfEZ6ppue69hBvcK8yRv4DI+sYEwlZ9Yc9drsVAeDJgw5D3Z0OE6fyKW6wmfzDPA+Ud
9jypdD/0kBN59g0a/THXafIVGnX8OPaF+kozIFFbBnPaDEZyO8tdkmbWHFj8yvR736lItTK1Tjz7
SF3b3kmRNlxA4jFV3hiGoV+7uYN9V9udw4Qy8VYg9hGL3iXRMnPMb8I2Ro2HcUEwD/PXJ1beq6Jd
Of8m5gg0CyoboFZVTk/CxqGtKdn8i1P5s9lXPfHyfKruWzF0B6uq0v3/X+6XFer/sPxkkW+b3Ims
LRX/wLf3v12FXn9+f6b/QNL5T/+Av138Hhwc+lGg4NAQZNuX3eefF7/4w2EhqmDkXFyMf7/3bfcP
04VM8idvx1tHgj/vfVv8wVe3wniQOzjE5T/l4/ec1af/9+XkX2ZF5z+UHNPwU3Lbd/ExG918z5Hn
w6uqWDgQL8zr1YCOsukaBRV0Ntw1syPng788Zt5XaJsIvlSfw6vj8nWnrHmFb9Lf0jkxv/K7t8aX
E/AUe9CZmC+SsfYJF+n2wU1NOQWu5pnIWw8mOa+OKDKaoCJHuGuJedHcDuA6+hqIG1XAO0taaoRj
n7PJGj+HcC6+qpgS110j6RKGXAulZHESH8DWQHEzL2elPjBJo0bbpT8BxjE706R+FsLpiZQXqTcc
vlIDDrTA5GlPJQ9Y6Z0o0EtTPzsou0/0AE3kVnsAhnSZq3eMdFAfJosY0zQIvEHI9xn4s7mO10L1
2KRoYU5xjtEwlAR+2rmPU5EMqBbaHn5qGL1o27k8w0+JHh0DRG/tJeJJOLp/M8OGcDVNz4/ALdQB
5IV/lBkMh8GcCmLjyg2vB5baW/SWmkZFNW2JxNJIzQom7znd+/inj2MmPhqYP33YdWogupmOy1Vl
KGSjcJie6BVbfiXYXaDjRFX9vtCrcOevIJRd3GqI3bnU0QuZZFIYfZ9393Hlk4LQeqKZYapYI/QR
B3GaJdHENmsYX1xLGa81OQ8K4kfXfIEDFnMgqpp6EqogzHtidOJLW2N9aBb6U1iMpYB7zKi9J+IM
tKmsitzd5VXoX2k77a41xlMUTrspjq4G+HOSwD3R96HhfeSSZCMohb79FUEne4a7M45cTB1sPo/V
ZgBpzrspq0ahupQFxbwd5amHtNatf+f4fVbvOgBnWFB9hD8K0KifuSFDCXybWEApd3ooDHufk8D7
VWAZgqcGEBT+rC6qZQc6KgO76ZNPx4vXVB8sbuIfpqjKDa3cU3GXO5MzbPitAdeJCpmPINldzKB8
Y6cedjI+xQ03Pl+nzV80bRNnjh+pdKvpVWtV9CNv7fA3QUt3Xql94S96wLujp+ve+lnRl5ID71TW
cLDzEDYtf1dX7t2G0rh7ohXWde/H65o0ywApjiD7exVPO6Op+mJrIl//hMfRGteWkZTpbuh7/0NS
WaDvu3hgspVT6Jz0OOcvNZzr79lZkvcpSiHJNz4ZZGCceRZYsBf22jQgiEvysacqdlHkSPOzvE8M
7NRbgSyH2FamnRUMsKxAX5lztYmX2fvlD40SW0A7FgzgjCX9MHXug9mHLeP/0A6bjCHwyaCD6QvZ
p33TuPhu5bQse6dvu5LF1qS8TdX4wwM9XO3b2DjIV84IZQL/4n7IXFPtJk8TgE+GcKCbwYfljHVU
7gRsZr4X+APXqXSo3mZCmUSoU2JwZGLxemqAIGSQogmiekiBi8OnctxklIvGm9hhiciGhHaNthxQ
YrMJTV734KV5V3c3WbqWp/lL7O1L/KQhWcp5OtQQMLmZM/PkMqvRhc2P8b2B5fvdGW2kdqIz5xti
CMZN78bRjd/C1Fg7L9zHMa+SpwEWE1rtoKyTOarlKAGwPCbeONy1kVDgVscC5FDZg+0hBEIDyhjv
gUCFkNQ5cgLqOZc94gouP8evkKo6k8fFgmDyQT9MeccrzsEVHoFi9Kfp1IcNzewUf3g0R4FJOaRp
absoCuDT8YFUsc0LAu27Kqv0ne2FGEnVWxgmnAkqBmd498JPh0eJCXHzzqazMcD+Ws9nw5lGOAVk
133Qk7qkZtSgZMXEbQwbg7HzKyMU9ozsxIewNnuI9jj59IdF0PCHU4+jv6nrhn2s6GXn7KViNR+U
qU4L7J/NkhxEZVavWD11+gg1iyAtpk4OnciU9RZV1BRXsWaftiUWYq2zaAcVQVW8CY9rETngXTjz
9l1VV81NtCCmbEaU03TrYuy4bWo3+5riKP4dY3LeVq2ZPGMXxHnoZzbXjct66qBrAI5BFpVAz9hI
VdjU3OQoC7OPtkZZT2f2VVPMvBlm534c1BI4DNQg5coOlrQWQ7u1IppiBw8D3FhBH9oas5Eehjw2
TxZm1O3g9pkMJnjr0762bX3NToeUtyhxufMYiA/DdNf000J3OnXTwNHbYbmeNd1DfZ7D3jZBvZFr
U7n+QpYrdmZmX41TQjZVZz3/VslX+FCVbvtmZ9547gwmDvyGHc/GNjWJ8bK1TbZR5+J9pTa9fMPX
wnuLVylin3fo2mxRELayd1Rj/6pbl+06rX25iQs/O8f2CNLe0k2dkpAKHVTYZSk4hxxqS61H6BIP
wir9jWcOy3fGbcBFnXTPWZF5V9ECTngGJELDQ9s9FmE/EMrPkoMddfbZ9tWn24xqu9C2dMTlSviw
a9sXe3LsIyghys7iDEZz51nyV534IRVAZNnuezpV9kz3/RQsrledrbDLd2pO+mPoW0uNfztpmu2Y
6Okaznl3XUQlwusQUmvlcJDv9EgzLB3GEb53ilqNftMp0gZBzJ76wFqF1z3NfOlpSUjlCS2zMyAW
+9pjHX61+Im86uPeowKs6tsfPp+zbUt096eaQ0EvYyHrO5lnEF1y0z3qriusQFbQ3fDviG+fDwx5
D8TpWvs8LbIlkSy5I3k0na56MQuTBoyeH3/p1/GPnLwUz2mRLsiFCo+XBUTstqAM8KeVdNh0GsLB
QNu76qPDOREsXd0916Jtf9K4Xd0D0JjIR2gYpECrotvWad2dXbrxAfEiaTFvVqB3Fke4H/liA30H
hzu9KEmWe0O0KvoV0up1l4eGfa37CkwRqxxQvyMPdS5QIl/vFMm6O3eovSdDrguy2gyjd5dFD2CW
ZJg+DFYtH2kv2f7qTk+vla/VIfYq9w7omn32pxGjHnuze7zu8xfPL2gnC7YSxjOoqBiqG5gQ/jzi
bdLtSEjAxiKLUOrMMyVujbdHQh1fF6nUHntb/ulTpM3WBNWewGAbjt0mbDrsp6K2KZjh1Lu28KRy
OpAteEgaW9WruYQncrdknFQg/kG1VH3cwJDRRk/nWdcQjqSWFVy5508q22dWbN3SaS3fhDsOvNYJ
78z7BFODtdogIjwJovGukshdWLnJqe3Y3/jNyqM3FwAniPaAq+axeR+JmOhtk8Q0p7DvDG8SJWys
952KT3xC/CUoRdJ9Rniq2Ig4nvWYwmTqN0TU2b9Eue6PAoDLq5Rx/VjVWUtanPfQo56lv+XxDEdN
mO5V0jrenbXGDZJL8oBPASkE7l3ARa7oM6wKa1ABABpGNoou+K0b4RAVu+iSa7AuGQcCwuQdxjX6
QOSDFER6SUTApWU/VV6SEuKSmuCnAI5h8kv3oKzOe8wyQffxcklaYASXvzXWG6q2SaS+wOubP5M1
nuFdkhrlJbWRXhIc0IBIc9R9PVVAMzX+/xZmcLwGP0RUJo/dGgaZL7kQZkxEJ+kl7AvL5qH3inbb
uA1HFG9xtQe1xgdHrkETP2Yj6F3SJ+oSRFkjKeYlncLUi8unuaRWpmpNsIQUpfzO+nxhRuubk3/J
uiykPfe49SDq4H8lXLPGYvhks56v17CMfcnN6CECUjkQo65JROFOyKo5KC5pG+Qgkjd8qiDJrXGc
kGjJiSLv6C69pHUAJazJnUuKp7kketxLugf/PF+TtYZ+ADaR/6n9MPtNM5V4bGz6yhh1UjztIdhQ
QxvLFomHH/IaKepswkUqtMkZhSYT4GZGdtxGFI/QCGDyWbykk5w1qBSvkaX0kl6a1iCT0VlEmi7p
pvCSdAJAbjwPl/yTFxOFIg9GKgrbCQkpYq3huVxjU/MlQbVIKwI4shKFbLzmV96KGaq61akzrfAh
02j7YKAKdo+UMu0i2OE7dcEWgWhfTlKDyzZMqEY+G69Nv5KO+KLlWdrQj5gD6p2f+sWecAfwGKfL
1tp4aqg2/lBn+Hqonpt02j/isqRnPL9Al8ILf2klMbn0Qews8gwY+z3fuTJzmE1McOFOgHFiTvUP
ODvBNq2MJ+n70Ydo8u5rviCgjMQK17KN9AMgt7t2QACL4nWgz+NKkFrI+mCxgio1TdgA4s56J5ge
PzgJ7KlBTCR8QuXApFzZVLLKoiu18qrSlVzlxZlPqmnlWZWpiYDaLBiIgECpdULHzUcwBgwWBEZc
fl2kmWZXThaS21pFB7Y9vWC0RqpM+BDZPI6bgYyNuCC3Ivr+TuUFxGWuTK4SpuCeEU7dqxXbBVzf
BuDVGvflCvUaFeSwTaRBfeHgw/THyUsxwYoCc1coGJGs8D1WYuFoC/tq9T5S+dT2K1MsK8z8FtEy
PtthrO6Ju68SLeUxycZWJhi0FU8Wr6Ay6HQTQhoFXndNVkfz1jFzg9wbeDM04Lndhiv0bBZZ8sKG
d7j38aH+5HfXurcumLQVmNb4GnaaEjN7fWOU1ptYAWuZleoTbUL6xjVNjK7mimLLO84rSpcvfDZQ
bVnRx9t+xbeFXp1v0hXpJipVbcNMTlfGCnxLXf4QyrQhQfEdL9XOyez+reGqWwsc62wP7nKtCCY7
HorMe+7i3qDdvq9ES7/sqPZInVUQ22K6KfFWW8E6ueBBdOPi2cotYtJy0PelFL9dHoPcyhgTWnaZ
Rnc9ywmEKtfnbkhxwxEEk+MrVJsYfNJSl9QwDGX3ncppDv6FxzlVisDFjvbsMNFkzTRtTaWpW1jm
2LlbuFJ6mHUaD8j/itT4f2hDKC1PAK3+rxMUN5/xZ0O2uWv+YU3457/3l1ro4/Y0UdAdzzSJyv61
JhR/rCwQPheOR4SBBddfa0Ih/jBxS+AZsIUNi0PxL/0pF1rOH6wVHZZ7thDKJuP8z6wJLdNZwwp/
1wv5s6UnJZ4u+jqUSSxjxXT/uz2h6Gdv6oQx7eauEsOR+kmOTKQ3RsJY/o7Sjn6DDtijvZ1AXq61
oqsxxbp4VAzXSFABtIdvk1aSHzkzh3+LGr/+P4qWWvoaDiymJE6UibpgcGKrWya7OGdCUlTVg9Mk
yZshnSR6oj97LB9qQZfANsECj89UAr3YNIUKxVZmI+O8RsnymNMU1UyoDTz0/FzwxP+b6WzG7E2X
n1NE94gA1m9Lr2LQpAQ237T3T/XqKRJpbIjbnnBwvrXiUTrYbK06vRubarwm54eo5qyeJatoeEV1
xF+2jVMO4W14sTlRT2ymj7j7flA/OVsHCjnxSNWuwMU5hmqmoiJmnQE3ReprOZAEC4qL8Urgn22Y
klqpgzrSeK48I1d75hx8W7MA9wZ7Vyf6DtUU6z1+9BdVt/a1YdpztF9ab8iO8LrG9NxMDKcbPF4s
Ysm0gaecWzLim2l1oonOSjEXmJK4NStDxhIP88JqY3Oztry2oFA/wDOleBMnnNN0eOLaKS37bern
1EH6Y9ttyh6JxpdZwhmKvS4aouae7KxXnpyswpe3XDx6pJrlYzpjPL0pLi4+BcbL3xBQwN3HysiY
9mOpsP6FZPuXG8lL3zhHLnbPwBwXaRwbQi5vtD6M/aGvonC4QWCb/cC5eBK9UTj3BSotxYUe4O9r
1AkCBoOfEaIoh8o6kkvA7dgSLvFPJivYisszx6aIdt8PO6qaCyZjr+u2KByUh0aL4J+7i8WyteMk
3M9pOmRQqbjhdnHu08Aeu5UiAxhVE/vj2MiOerVyUiZfv+RxiZ02aprvkntnOvOpI+VjXuyhQ8Me
duus79+YrqFTxJgaQR90lyYwDXybOMtDddbatL8q3wIBQMGNl+/iKWpxVvsER4C/RuXZHjsgd0nV
pNcdT4KHJnHvgbKpl7ZFDyLTSiEs68z47I2otJvWyqs3r9DWI4a09mPxZ3XlO+lxAIhP3Rl/tXgK
mwEFgBGxE88wp/EKW2QS66A3q/kpKezlO4/z5WZwzGYMMmhiFipExLgxEdQfd6JYquFIFjK/IbdJ
69AkS3z0ph7y985Y6jtfu5BVGr+auS5NP6UO0LHlM6J8xSJPUE5Or6Znd7s0LZxr2RWxs60iuu6o
IAZ+cNXbnAkwO3J501RWj0k+LmdKI3WefHR+KaadOyPyKisylgDvEGSUkmY4Jn0zfDV4MB0Wl2LS
fCqLb7B51Kg2MZHNUE5v/oDfsW4B7B6susnf5yzi94Zine6OvEkTSJmXV4WZDc8oebDDwD9zFoAg
PScSeCBvaTxh0rf1kRsWpl5iQZrR5iDyY40a82LlaXvVzmNERbpAq1+6Lgsf0ilx1ww57s+DP9fj
Hgdv/DVRyDJvNJVTA8lSNge8+uvnhBXzCQ+RTEDBFCVFSIqUrwxdlX1XTtyc7WaBh4l/dXklL1X8
rGnj8xFJ7Sk6xNw4mJRTUGFuNg472JHjbVyXximUArvyEJXZ+FSNvHKDGC1zlcGLoSVdkddY/eiv
Og+qyvrDNIPk2LREcPU2tSXk8yXksxo4Zt2+DXQv3uFLKmm5we5rRaFbvHga8uB2nPhF2TB/wzEw
SsfZMmIp72duzJArOPQPTjPy8YzflsQwv7o+QzIWpcbxnDZ7v49rqMk4oTnCqaYvyW+sNoWkPirZ
YrFvfdvn2E+jDoYLK+bncuoxQoAeBfwn6/CRpCgpmDldYyRidIdd4VhUN2QUV616tCs3vSkwULGN
k8aVXIT+VENYDsco4fF3I+1wCZAPGJsAb+c7eP+m2ix909+HSRo9Y1Yssu0QTVa3ae2ElmLLqfkk
+g7lrhsWa+OLjxMEIRBmYbhp+c7z9qykekBYNkRARAm8VNJTk71V8+rkEjAXH5NawNHgbCAvgDUO
kmOMD4ZqIo9MGd+KRO0KTjM/sNxkukq7xAS3LReDwAzZQt5MVULZnY/pnHG+Cfdd7fhHkJXJtwL+
/8ZCv3wwho7ml6lOlp+pJJyLY9IRGNZ175Vb/oouJ/ytl5NVyDQ9tlSyY4qB6jgHOcqspIps/SbA
P6E+Os31fZsuMwNCY9ufNKKucYWiqJ5nDMU3JaBt2gXSKW1xhOJe93sPW/fgRvntpHii2148vI7k
lKmtZbu/Nw0SkTo3PcQLr2+Hm9Rf5udhMT3EOo0LmE06zu7jpHrvlzvK+ZgDwYavGeOjBu6BiFwu
6QhBd0RXxCjkehsrmeLwTmLHm4+y15V/P5OwoOl8dOMbQgL+O1qR86Apa6tJLU8bt8sfKQzBg6mX
Lt6G2EAPNofcNowG46gTDMI47L80+5ogqTgzhQn+8cNpSGvgil68ty7pKVUG/0nobio/CQNZKNr1
kJ5M5CzqRrgAeKPpFf7EI2zsdbSdm1wHAwW0j0ZduGerdk1xGGwsG3mk4i2Ia1QrpKkkgJ4QY0An
LbaReFoCt3ZINrjhcjbqJWw2JsuDR5mRxfmIrS66VgNIFVXGy3HKUd8540gaxNVI6hOxM6fDvhzR
PNjaHbo4Gq+MeIxkYKqR2j+XyuwdT3r3dqiNBtC0jL7lqOJ3ugKeDYuLFcpJJBNKv2lMTaZKssNR
5sLo4fKqp2xjdc7aixhOdP6qr9qIKxD/RSaM86D1yZIYHDFUeQ9SoNA4aWI9Z0RzPliZtbTT6Xr4
rTy3GJkN4FTeqS4m/xTr0cDYLxbIYjO7OBJUMMqx06bTVyQi/3uUrGRfS3JTyUGVVvldO7bZPIyh
cN2d0HjwzjLH9nGd+BbfxihiPwoxPay+7YjdMeONiIdTSGJCcTungjiDVeY+NEt7eKrJ1A/bJDUw
uvswck7lpPLl0W4AordVWp6dBuwoO/VxfsADQlwIgsYNOYvkyDawNYN4amBtxFxZXdbl+JZlTN0A
dlt+TRjEu/tkaWJAFMTwC20kSNajfWei4ZGq68ZyR0qmJ1pSQZU2s4i7nBnkm3bN6YVdZLzDqiSg
6OOR5uD1Xg2D+hrs9abXnbwiU8XnXHR+deCg9Z8BRII+Hmqb4hLZFHc9VTiv/UTURRMCss421Ijr
VlD8GPD05tlsSutVMavdtp2DXpoNEab5vFH5wckVnGtTTBDn5qqqgSODneSCzLZcWV4aEEu137qw
/RRNHaJgDFm2sNNOq9/Y+es3K3EqY2P5sWsEFN8wcBjJXLzWEeUNY5liRfaUt/IqTeeJN/XksCiE
ePBjGWUd+DXq7M9OImRIQ3Iah8mOBuP5k847agrm+EmDkD0ZoA/ptmZ54J9rUuPqaC4WUnpKCgk2
DU99fZuUlKtt/dEAGWJI4plHUbUKHKyNHZczzx0oArAKL9ondQ+G3q1tOHV4b5/buiU5mIhIPCUa
0WkrJFd5PKfVYzO30SOf/eW4DKQ80FO55rfF0vf3iZfIwG9tPFZZa++FwVSQZPIXijV28mq15seN
p51Tq8knvYFJiMmriAptIa8aJsLFNq2byq77ezlO5C006lkP36RmOXw2c7/c2SbLctav6OxjUu+h
VtHlG2cuLW127Di39eR3jyN1PIdIiORHxfeWkta1Rt1WRVoiG/mG2qY5HXE7U8UY37DGGe/YOnvj
TFcvceXezt2X0R4wTFF7DBI4bwYynpnnTpuQi/Y2kuvjjA0UnWYtaL+nZAYmsy+xFPIjdJZ3CBnj
h+CrUFs9xqYVeHy/q620q/Yg7Wb6wChC2iuxsDMgC5nPDLicsHpBdZ77Jj6Hdjn9ysN63qvZzU6N
hev/OPh4Sng0eOG51hUuhbKC1WPxnNkyZGDQjhcfA+raDvwxiTUpLwopBT/FcJdnNcZrn58YVRSp
neodv8wWlbpLOnzx66uu2zQjGRojmSaMHUV0DOM4q7agEPejSUf9hoRPfidMhqEdTReJdW59Cnn2
vIhNKpATQ/Oq4nmjAh65C/jxVHw4HRcYe5qe9yt2eejac4+jj4eSr+aXhs2QRHW1fb1P2iL+HurG
OQ0xi+d8KvDzxQ68xopjfhGkHDbgUzhr0q7cNQVbjdzxIr0RLGmKYCZEVpJbU+2HNOrwLnIHB0W+
iV+JHWQe8iXmm32oacpemq5sz3UpMM+3fqjwIESF2pGIZRHWjxEZiUFEzDUgsqY7r6JBK4i6hOoG
Sgmf7DZ6iX0f+q+jFamuglRvXi3ungCIeUAe9s70043EV2rk3ymp7tkXmVssHnQfcTfTvcDmrn1s
Vsaa3fTuvE2gKP/UXay6Pfi3rjm6XUGXqxV331W3DHcQC0pybyw3UprXqX9ktzabn7IbzS29mBYr
Rrk8Al2gliJL1DVpcUVOK5KbHJbxTTnQSe76hJgyyi/noM6HYyrVz7Zn4ElpFWCDU5D2j3kliZrC
IQ2Ei8Wv/bYs8TcfNyKKFyeISr6zIclPcMly6rchsOSaCRmWwq3MjeqcOy1f0FBW9x7X8D7pmuiD
mSIvNxx+6kmmn6ZwQBnxOWLQLxARZxxFFgjtE7Tp6ilELT80HkktDs5tWbb2wUoK97snyn0MzYbF
AWVTCwDNaKN6ammqqSr2Om/sp8ay5ityUyZWDFlckSwYP/umIukQpgSd/G42odHR+AjScrHGnwvr
e7q6aegglex4NHLWDF2s5ujaHkaj/nRS5c27RdXO9YyN7EgZtrVLiZYcWM6Mx4qEJh+TKr0fgUTf
Kkc66w4xA68JVILl8Ngtv2bdsmpLmSADR+be8+wodT0LFjmqLSRvYqwneJjNrWCS/5UZU3NoMG+u
l8mP2gcbsVlKp79pFYconNJSBxW2uvCQl350JHR/wLtC2WAXTxuLtAgpE1V1L4y7FHhkdK4H0+XN
QbJvW6P1//bs2Cd3BrGdfNryblF681iUwDk2ZqzboBYSHxA+ACtIHI5LlJuDU2anUUTVgaIadden
wNA3JKqoiHXKgmHHyOXe7omvRG7nXA8Z79PelfWPsTGvXGsmkmk6rvOY+bI71nkzPWQm0a7JjHO6
iYr0R53ZJjDLnHaRnu4nwi7WDhOuoD1+lc/acVsV0gqYaJz7uHYQo90kOVfghmp77o/25N4S7xoD
WbvyanaExSDlLwSS7Jq8d+fwRh7w6VN1vRu4jPcKwFMA2SC/5qDSkOc6760w6tVt3NR1ULC5gR8Y
PUNR8IdDQknDM7uCdj+2uB82td87dx5LIGLIWs03I7z0HSfuTH19ke3nLqrPyxJVNDVYuupYOpaE
P+P23dCe+eyomkajqV7al2Xwmfai1H6roXweMNCZ/FQX81jBZgqaIup2bgsS5FzDu92ZY4wfxHEc
5pwldb+mIvsk7pxQ4EGXDYVl+S98L+GB86F8JBcwMg6Fxm1m18AawvGt01ysvZUXIEXiqjysri8i
ONMj9VLubeWEuYXSP+CK9GEDcjiPTnIFN4OWDLPxfpmdfW+EjN009iwMZOF8r+SMdQlXcGC1mcEK
e0A/MspDPOnuREsQ2tRML+GrErnz7tAobLYATYaoT67cuqsOmD0y0mgMtgS1nflrSTL7BeqC+Xts
eoP3gO/c95hlNDDe7rYyyFHdxAMBB/6s+Jgv2c/asUS7M+x2OjJ6z79pwsnv09YRR5LZ9a7BqDQ/
mGlICnkGlON1VrgBQE6BxLQ4kWAcduENpDoh8eXxaHkwbWCIG4esBc7A/5WFwX/JXPo/GzwyLSHc
/96QfPNZ4Btp/iF89Ne/9rfFgi//cKGbmrYn+QVeRfx/WyxAGmc9wNXF+QoX9WI2/jeeONsD33Sh
2Ugg5HAx2Ab8uVgQ9h8eWzeHP9F24ETY/1T+SK7/Pf9ur+BJJmuL+dUSJu5mOFD/gScOKqCoDDP1
j2WWsn5OKTCAtnkGx2aT8eAJFzjR9Jx6ugDyn8HJiJfpJW8744nH+FvkKDeoEt/7Vryiz8LO5Tuw
mQcLTWXDKuMuZPTlAg41Gm9JiDZveSXFTfgqhZffdKlxIhVU7ckiRNxw7aPBrUY1PX/Gzhlo2RFD
BqdM4wTIqHFBA1czG4+0OEzrdGq4Cedl5bD19GeMM8CMQzpfZigaWsJyxVcxIYqGpF7JwRyNAkP4
0W8ZebEKxD+SqvqVLkbhYreySbBPif5IhP5KY2A4bZzdoC/e6gL5niLLz2Qq8/3o5R2oFtlScTz/
Hidg5mEUXV32kXB5nOPkjGrT0uDwSGt3feOnQK8wTG3GHKRykzi4oBrq5KVqLOg2CZXoHW6QCwN0
Nzr2qUIR2YRgA9YnlbvVrm/lG9xt+5hjkdm0YcAbeao+ppNsTgYexMCO56wNfJTeMRd3Xmt+AGbI
+V6FxXCYRRmRw5fREziP5HXo3ewBOrlxoK2KPtdKhuaDM2LMYsId42yluQxmkCof2Ka78JQggCUP
KeV6mzSLzeIYcuPooNPG7G6y2nRPXD3GCWNY9BOpEtRqF8FlUBBG8Egm/FbshzkcN6HD1oZ385Vj
FlcCNsKVjXi50zReBCAYyOwTkA5EgR1+6O1HWulIGtWqvVaEZg416yZMYfSNWCXfszXpZBeFAPfq
dr8sryxeGmTUXW3HmQlur84pZU0R8A/0hrAYU0syHwgSxfQimZobj8ZHSj8lXvSU1w8T7xUeOyxT
enQwoGLGmHzFToAqdjr+ouI1rv3lXoVUorTsypOy0VdYL+V9D99z2niM4O+zJbEZ1i4G2hImp1uu
FA1kdX03VL33HRFL2QE5eSD4K878thSQl3Jt3fCMhw7jJ0R1O5xLOkCIWBIK8IS6Am+BqEt06MBT
V/6EEm4cLKD693Bl+C1xo+gnCeV8XWbV/cfsmCLAvy/uiBmZD8lAEV5pWV+SLODRnOAgtpjZMUHl
zX3GxwlchDhkeTkju1tnc6Rmz+2N4cqLarDmU1PvxrhtAsATSWN5m7qbaTh1fgAgmnZ8595wYRKi
TZOQ/xJ/3hkoiMShrOfc78ogZXvSSMbMNKuorrK/2USOe1UbP5H2CvKK0jpUcXe2XeLglr7GU33V
5uFbGJEnJANUDuNXYjGqlP6tOYAMmHuSfdPSsweZrNu0tn9B1/dv0h6hy+Kq33uT4R1Lq/t0vLY9
x541BC1lu9+z748o6F77kJdiPrUtrTm6SrxNnmMoHYb2J0cxlAnH/h5k5u8NNBT2kJG3za0kuZLa
eF/iPDrks2ndFrV/o5tlRlLpxa6gUmBru6ChCVCFYHlheQzQEgNV9WgKQxawGTkTwCdTxQ6A3zua
y9vuZqksmPHLPB9cWUF5mATUx3DCBWFR7wvX5pr+cBV4LY+TaHKtB3Ba7T370h09twkQ2lXeBNHB
4YMueGanLUZsI0gVbZgNOyw+1e90iNj3wr7eyx4BNme62Ni54H9dC9ox/+tDPU6wLrNezO+T4w7Y
6KdZvLlwyVYzX27+YMncvcIxxYdUJFr/bhE4Dq2dcwCwN4lfRqtxyJw72NJ4O2JEBVgLPZUWiIFG
hA20F4wkdUMxbY/AlGUuzu7EDkHTXPsONBQcx+nJyr1HHDE/6iJtj/jnEZvi8JpKlK9o8Z8q427C
l3EU/oG9dxQ087+ydybNkRvZlv4rz3oPmTsc46I3gRgZEWQwOOcGRiaZmOcZv/59kFT9UlnVZVWb
NmuzkpYSGQwM7tfvPec7Vth6jTDa+y7zD9UY/GCdXRcOFIZeXPQ20tb56NwLwbZSDMRbsJduExPP
+yDKDzXfZy08bYefkbJ8zTQ9vm+EOJQWi8NQY63lJ4qnsu5jWll++eGWUPktrcFaMa31wOkPPSf3
PQk+Ka2W8LFJrYCYHV72JKFPNaQIYyt7QRRZvJjuxBBCZkXjTfMsQNYCoWYKvRtzIMuzwu2LR/8G
GJixqwq1to2YQh4MINJtmRdn9PXua9TLO1KZ5rVpW/3OHcr8gbHANjHoDEhlt57IXfbStjcv6Wxe
7WkgGFWPR6AazqEMsnHdGep2LLjMpv3QVHPnEZoZ78m8Zs1hmgzIBFuNNZPeQyzcaPUUlRrR8pb4
RAMA9S2RD6ZufIO+Q1IyAs4t7tBHuFrya2jtV/YU54Eu+I//FJ7/iilOouuj9PvnkpZoLur37JfC
888f+7PwVL9R7dGScEz3d2/7H+Y3qk6qWkk8lA7gE885fvi/VZ0GPwFGlH+UMKW9eNb+VnXK31yq
RNPFRC8V6pN/q+qk8P2l6rSwTqG+QzaMDZTM3l9ccMoNNGYBfr/vmio8kyjmYrZu5DVNLmFQ384t
jpLBso+lZHQx1znuhdraSb/BCmLKDFJhglLKsB8c2Z51VXaruu6/9fMIeSU+o4BglpZ3GrkcTH/o
nt5RIo6oyCO3vMD4mYj0mNNvdhO9N0qT20kY7GsWA6Ec2CLd3BQgGSHm+IM/KpdWV8eUieoGsjCt
FutaxVXhhbDE1lX22gTtJbe6ZqXjLPEsV/fIBduABWTegibgB0d6/0B0YvpCVprYtO2Q3To0hccp
PJQVHt3ZGB6aRp0VGvM0nzaS0oGulloi6cYfVi5TbyoFmoWhfPU18GDG4nDBaV0vip/o5JfzcdRx
2DiNvxna7j1jsV4X4wzeqUUbaJvMznQq+pUY09dSswc0gzFVZVRlaAFIKLMsgZanIaoEDH1ffCSd
ZNzcJydG9kc7d9c6OIAFJFpBfGLETsTJDNWqWBcRlqQqjkJvtuxraGS9VyaZtrRf2r0i92HVV2b9
7IQXS08exw5Bg2kRYum4F6MY7qt8grIxvrRgwfeJJutznLrRjQjrH7BP19hStikgTOFk+14nML5l
7tL0ElGqgpWJR671MVdpbJ7m8D01HAqhSjVoE9+DKvxu9cZF+jF2K1Q1cT/al7ia77nX8PF0avmS
afQprVjpChvmhzTIWZl9AmFohm4iWR+cTB1qB/NFVBvOQYu532qK+nVboHYVM5PLPgTHFpmhXGH3
sigY4NOFix2QjtWaqSb7wegT8BVV5n2XkEKKB8Cr9cUSJm7E1L1h3HtJJjvbtSUfzJA9iyl+iX64
ToZ2dR1GyZkkFtSGL+2THjcaEXmZRqGDA2rNmzRvhccpZOsPEBEnqafruLe39Gv9fRgTFhfPNpwf
Ep5ubMItbplfjatJx9yYWiEIulh70gt1GhvSzZyewh9ZZuGVQf1hYPj3UOQ89TENlrAd3uykHr6m
EkHsHBhfovZPVaPTEXG6h7lhrjW6EO/wijkebStEkCM0MNn9nlF+iYD9nqoxuTWEmXtREH3mJkTL
BlWD7FDJF0L8YCh7r8GFPVY1lnR7yL2KnGCsBGMLPgyXoglnYp82XUxKM/6gpbov7W1aWJ/L0Coz
w+vYZxQxi4QYYHcLUSmU5xrI3IokZFjlSObJqcMsqOCwdQdpn8aZPq4DCawZ3Axsj70BWnQ3Tky9
m3qMOPzW7qsD+GIqwLtO4WUm5wpFVotZdHoZGLtFmfYRFjryUcOtJS7LKdnZMzc+1MjVQy9RdsUd
HYCbMP1hckwz2g4BSijuNAEAyOFOYoAc3A1BySubtLn3AZOgOx06KfZ1Yitk1AypzNK+Is5wvHqs
P7LZD08RbrFta5i0NC2ZRTeVCFkqnTmKvqgYyVeAhsfTmCHABmEzPE/SxPtB6zM4q1CrtgQvISWp
vQIQQy7qOx5CklO5cpo5P8/j7FwrRkdAwHgdMLSJ7mqYY3ag6rwOTqk8y48esrIwUH1DlKwIPuqa
cIOU16K4wOov7NqrG9vZYq39UQLI4Lu27ypztWPmDDTfM1LQm+HQFde5Sw5BXiKMQ3xV1N0rVh+D
ruhSYba/F5s0I8SuWCrQqqE6W1W6bJ6HpUJ1fi9WpyglV/j3EjZbqtmIlENIw0uNq5Zqd86cpe7F
7mYutXC6VMUcaQGOLZVyyau2B8HpRzsjM7tiXwBLwshVtHLbAA6p11G7VMeZgs3p2RmsJ/5UzSbc
gNCp0CMNLb2IWm9zj7dXj3cicAO5wWyYU5Wn2TKSUanrEwqsm8z8ZJTBTQJArLw+Q8HXOgDoYtOc
9w2qjI3pasUHBo9s1WGDJpK3elR5cTSJQdz7MJsvg8jxCCQ5IwzNEeZZda67MeQk2TWqIL06UJNP
zPiDCzGkeOjAuL4rrUkidjemjzJo3R0nuqzbpZNjAKvjgN13pX8LS4Gupd2/ur3KCoZuUCRCUZlb
tusUnVr9nruDeSHbeWpPS6QUuS3TVG4MNCCvRDQAuBaRtR/1ChULEVLRKyhh7ZHcrhKBRBfB6pqN
5I5BqnPA9YNQo5qctWJkV21ihhCHQIF2xICgjCdBumPGcdKlrZxM0Tl1i08DbfZjotPHZXRp3xqx
MBYBp3YgUmt+ZzwCsze1ssIbUvq2xovTY0KcZaGDuMt/jL1LFqPTEdmRwqrh2tmkt6SB9skFTx+G
Cmca01zirmIN3gqR9RurMxDYVdjyZ6UHmwa195M72JhWw5JYUFjfaMRJEwnTWIPk7ecfRBm3w25k
FD0DpConMI80bO9sutjvcTipw5w2zSONZR+YmMkzn2S+dZF6kN4RgD3qBiGt2NDlQTIOflFdwEBl
jLNvFci1jZ3ydtVq1FDBy657sHwBMZkQiFXniv4uEP4VPhe6UJXCRLQzNV9QB0oJ2iZH7K9y8sNr
/Mi/l0bhNEly4numdM1HNUbjzomC/hDXY/VcOs28qWxtlSZIMAadLcBz4+D1PwX+v1Lg64Dj/2ko
191n1IR/0ar/+SN/atXt3zh6oTJBCY5I66eWsiN/MwT/mlIYvxb3QC+gliwdZzpKiNk5X/xNq24T
bAnmn5+Rf6Ay/h2tur2o3n9qKSNVd7C3LU1q5SjU8b9y9+k7Vexr7bwlLRYETJGRILzC3CTOoV2H
eLEad9uVcCcY/YfZhhXSP0mLEZSPIu8IY1Ru/BHF7rpHzkflT0zeStdbu6PRNtj1Ts/N+jzKKCQw
pCBeI2jxnAK+GOob3MTV6xyZ6brTGf5FKmXgksT1vst68MJNF+4rYnvuIsM22lUVtL27RgaL7CBL
kEaAzTaYrOpGzfhIp/F5jMbIR1JRGs3G75R2HuI6qYBjkjCxytxR+/KbDm+yM0j3I3Jr3PhigIlg
xtFNwUvJUSKZi5OD6/qlEQ4qWThBNIkSCPwFNMgaP7LOW76m1x0/x236NswiOkd19IhHHM1ikPUH
RvX1OxTw8Gjo4HIwSS4oXCM9iyjWKdM1OFTE+qzQ6ISHftIQ3YLobLU63YJlmDcul24jGYh6WlX7
K5GHw7VmvgiAyTk7zIaPyDkiD3ziJ8NSoAmLHtB3zPiQ46hnaNlP38a5sE6hiSsSWSz4Sy8iO5Ro
dUepm4SdeaYlo+YIRxFMXmTM5NNrS24wLRKNTmNKZwvkyDhw7MhI53qSwSwu1tSMVxfxkYscKqKE
EmQV3iVq2fYcCI7vuF+H6jDQWD9aQaAjqCsG/65wskVRUFGwrrI6tsvjUMqUYgWVBPWIbXT008vA
vTQ9vH3Pam3D2ebM624INIix0EFYgl3kVNisu4zgGISsaq3jur0N3Ea/jYBNfdP6Tt/6zZDvEH4V
y1fq0ysOfueJ9dLcmK0znpIm6+9aaeNmq5lgoFsbHYQK+lD3HEyXQ0IWKf0FXKL1XNDyIxl5qOW9
a7rWnaUbGBvM2i/2nWmne9gtQ+nhJp5eWgGHBdYVjSnUNRulhQH7YzRNwWngK/VbFLoFaoy09r3c
sqJrCDlqD/xI7K0kGLeZmYGP8JO+2FelXZyBULeYAx70Ouo8c+gJxgmfi6EasfZP/W3Xco1lY8dv
I4bVC5Vjz8QfU7CDCg0k8S2wYwnbcZwBiaXqHFcalwyLvkcNwYQDpEC2S01k/ttuGrEr13VE4GWu
AbIva71m6gqrDJAxYqa1Afvsi2TPt5be4CmuVH4GUjMegnKgTOK0UtESyAyYaiOJ1bgpmhXJHv5d
3DQax+nez4/QjNHT6oOMSHwSkX2fR2nzLJOavuCIlOoM86J+ZSslBlTWZZusbKewjmbJVAXwqd50
h7wKLPRTvXKmb/hdIvXQOAQ44QwvPlNc2nT0ZIXP7+Tw7ONRlqDR5IsWhMAbOFaZMDKD3qmAoRqJ
+K4s33dPeYF1bG1OqNTw7ifuaqAtlt3gA4wUKrV+eoKQJtdm12YvUh+N7Cak7mFKnyQxGiOTjl7U
sUwzm1Ai4dDepS+oV4Zd59bwB+jkPHf0Ik5Stc2tRg34BFTCdJC5WihrnHQUnzaG812DlutM4hc1
OHkM276NYcdi81B3hRynjxxXxBt2s9Sz65ZxFW8RK2wZbB0GUY9DRP1DD2BGh+6lRlV8Bn1b3NPy
879irZn2id3NnzUyEQQKgl+Muk8GG9KZjHE3Ur41jxFaVAgCduMEXhsSYHWdmgrVt90042L85n89
BLGSa6ze/rCJYoSQe18fE59U1CFLzwBqSv2QQf7MNqYeAU6QSTA/KrdDlhpjyUR5j10qpIlr0BTS
aYvTsGzc5Dyahcb2EqhtSVYC59SOBgTyvGI3ucXsCZe2ELqRu7TJ0lPtgJjTjHEc0RYGxAmw8axA
aZQ3nRVj4e9ca9hN45idAw6+Tyal9aktXMaZs6GX37qar0M6Pa/EqhnGElV9V6ljoGkgpCtqL6hx
aWnH+yTIh8zzmdJ8F1D9p1WfTO5HWGmczsoYZvOqtAmuWk0VbdwdieFkCopsmqAdgPOeVgk6h2tj
28ShZGlsh0ffwhWztrougNbBAh/d2YWoj0NGd/YQo2w/DKVuDOeUDsueGTJvQaNlR9wa0X7wab2s
tHgcPbyG6QpxRnu1x67dNmkt3qt2vhootRdsod89iDEx8lWgLSYCwgVsAgvJbafRNSfWex1MYPGT
crRe6s7sXEaaJXziBM0XwtfKglLRhIK2PzkTtKinYfoCxSieTNkOD627GPuLfmofaBS6x4p3GEeS
blxlUxkvWuNmRxZs44b0oIXnVAfrYZjOM5700QO1w7zBTE6zO9/oLS/sivg3DDJpgdWnUwbydn1u
LPM2CjPoBBm3Eh8HCp5p29SDxiQ7NdQPuqJTty0Jk5juVSDCJzNU/fLbhXNMZGYFu0gV6ikeEf5u
od20JbI7BG6bGgriHbkDJJOQrem+lKmb7SVay2KVGKJSe1OTMKx8hrPwrELqNU67dWKum4QBCt5j
ErjvGly5LT2XJn1DbSzu6hhBCkfMju573U85NQQIqLWwU5pEhEfcdfqsMWjzwRIQO9Q8NLOhveNM
NJH6dQ0dKyhXLDQiCw0EpTpjBIRZpGED8LvxQ000e6sUA8PWEJ5TwyhXrQkHYUbkMx0mhHlqCaKu
sfngENZw6XuhCFmwrVlqDaGc2XC2R1GCOUA8jifAlOUnxkwz8ey8L26wVajSM4bqO/3ldF9inPje
kQFABsLoo7jCumguOPNs3pQFyRUca0XwZvoBuUKYlF60KJ3zFXSY+NzL4skZKsZVaRNxjka0YB7B
ODMszvq4W4dZ/ikMfYks9+vXOS8KRtCLpaHvrO52TBDVr0IUNCufKAzWFKRnqxTV87TNk666IJph
ZEvwlIZES8VAiRm5dG9Rl9RwvYQrJahUfXidwoyWI2jWOGC0aQRHOlvBE1lQ4ReBYYpXuh/SAs95
MSM5m3MevTHIoCe0NYprAGENMq/GsDxbKstd+xyicHN0/jMyUVgJKkQvZ7X6iuk/HboMdCPO3x0F
6T4BDtCsGPTnW5RK5DuIGZtnMrYYz5bWCfx6YyMatOrrCGvTyxC5ycbAwu6x77OeJDyVN4Gj/H0b
pOWpwG/0SPMQ21jrZ2sljfHNraw09ZpaVB8BZonIm8NQfR+XozOddz8p5jfEsV89nqSVhoEQCqcO
MsNZXIQrYyJVwYVSW+x8hN0C8nw476Yp1BkCt7V4lQa70cticQISNyrzghjZWQAtcb1RdZpW+6At
Gf8NbqcTuOHmyUcZmCNSWxaI9WAU9D4sJ9R6vBJuua/ZLjw4ZvNhjNLyWrjR8Oy3UKGQLOoDik+q
TC3Mj/Q5Qo0xNefsvdZkzoglNYcjnuvu8OgkaY7IseKPVnaSfdiSIkGPEsNck3CifdUGc19qDYvf
PTr1PSsQ0/ROqBJVP/HgF1EO7skQ+NvWDFjcSxLn9YOQFjF9vsWQezVMefXNIlmEeCUQZnJNgTa9
Oc5Yfseox9uBMLZyaagoCsMoD4t3l6nBoyl7RSaF0i/ZKJsnRzkEBTHRQJmrAmtinw0m0+sRfu/o
Wo97nh6EFeCKuk+jJVZ8X8zwGtB2ZjhZCrskA6ceHOIGJ5X36xilDq4YHd5gmtH41ho7eNXBGtM4
AKxDNkTKDWwLRcQUJZt8d52mu5HWEJwHAiIYuztLCdbD6gIoM5PrkAqFRoiakLgAd2pOk2/V5Br2
E5aBGVWyuwtzI/tikYCcj/3xnDoihqM3VvmGawY+pXciUi1b8sXXY5T7PhaB4rmx4v7Iy0o7PSLy
pC+VvJEEMq0clcA2Mrthw6pKCpQNW3FNIJlvECkcK9TN8xQ8IbZxPwMy1rjpQIs/xs6MT3Vp0vKz
I4e0kr6p5QecXJKLBWOaSEuQaU6cGzGolBv8i8fan2D8zGjLgZumdyqe80thWzGaCg1ZOEhVFhYi
Mg4AV2rPZJF8d1Nhk9fQmd9gFc8fY1pl6ap0lowMN48/Sr3I1/OYor1B/fOq+5l4iIaA85/NHnLb
Eyw27HQc2K1n2ZD6PF4soW/xMuMhhYp01HktNmM2tM5KaPvBoSjI8wdMPKRTIcOY7l1bOtivS9Wv
O9u1EaWgvfY6wDjPTajC/ThTXKxrK4X7UOdN+Imhh2KxgNNfmUwdsDTMAaqsPDzSFewukJXCQ8oN
eHThZj2wXlSnQPE1qIxo8fYJtMF2YMNFvNA/YhFAyVJwogJHZcestuMiNKqK+eknv/7lD5v7fxFO
cCmivG3+9//6q0iNjgLJhvD8bURxwmX4uGQM/mR+dxQXVqEm3yW1jO/JC25vjXCJXc6lfQP5A+Po
Et39zz/0r4TO5UNtNHao4lyHqy8VLZufP1QHbD/7djLuhjBIT1QZ7QX7NCMggSm8nOtuy5HMOjTD
UH39809evPx/8frzybRNpMACAx/c+GU6WprmYAMtm3dAiRWljk2jdSws7UgQb4KOwvXzz/+04v6l
VhxoBtpX/3d2xKX77L6HX3U9/TxrX4gO/Nif7Tgm6ugGl8Yb8C1lKB6kP2bttvmbyWGNtpv1B2Ke
//LnrF1ayEKBRtBPRsXp6Mb/KDyl+M0hw5MeIegIG/+T/Hfaccur8ZdniZXfoV3IlmTwPDm/PMX/
AzAmSPvNx63WOJQIQdDZuB05IyVVN24D1z6Vufr+05X6B2/t3z3Gv3z0L2j7xdyXJKIB/WMw3ApC
kFdhPNPO9z9otjt/6JSRDwdfxT/4NH35Jj9/UxsLiYTnr5AV4AvSl/f5p0Ui9vvYapHfb/s4MUjN
Xbr5NIfWo6MnWwwFrwJzzI47XW3SlDmLa/cwyEthrkFyvhLWWyEKCJ6RmV4gSZ/NePRUl5qrVvgv
VeXrXCoIl1ERH6XKm80/v1bIev/uzydTwEGXYfCs8ED9ssZBLGpsqycakOCmYk9mXNysCpp4bK3G
UlfNJnYLxiVMSMcLsQHRg+Gbd/qIPafX2aNFV70mM50L1PpvmpGfQmXsaAN8BJiJVmEWHeDNUaNC
h0QBCBw7X/KIg8HBlhnmledM1SGodPEIxtEgICjFNqKl6wlqms3UHKpCjP4cSAGDwHgfTMMHdMJV
QpxdTyzQ6Pcov6Lk3g6Ta5lOD0b1OdUL3GJcfWO4MO/sCf0UdbN9LmqXklyWycF1uu6ghxZqTbLl
1qbDl8Fa82zUUu10Yj0frUTc51pKB9Hlk1XVpyeS1ab3OGvtHeFCdB3Clo0SQwAW3Jzt2JJuvTZk
F91NNQZ/eCTVHm8BuxwAgzW4ZMTN2uADCGQpNdy4uQy9b+znrMlv2qZwvimh22Alo+LOAb5Gebr0
n+mzfaNFwZx2CPWP0pz7r7JrxU0vj4MeDreDIDZ0JZym2SKtK7YmqKWbHHoJLskZj14ut+iMy88o
ij+joLAOpPYgd9Uxx4CVudeaEsXKhHMuSd/Ilb6pCC4PeiAXNrfGbKZ6L8k7AY3rc4hHTr1mf6jO
HMA2iCoe7ZT7/c8fSJ0F6C+vE6UGbRRLGTyStJB0UNg/v05uQABT2U5y06VpHkDPnYvcK6s2TACl
4KmxWLoeo0gH2whD6Vvom0uHF0zWyo8qWt62ehr13sMTSBxEh0kcT9z0oBKR7hrTbxDKNOIaqiJ5
aaqu43Dpix+/f4X/Z2nR/786F9QCC/rpbv9dZMpT277X/3Wp3z+/mvDnfe3Pn/xzXzN+oyGpC+FY
VFxsVKxIf+5rYNJdxc6F+fr3vGmenT/3NSV+Y/2ydMf42+71f8ZMi3PBMCjg2PVQ/ghL/3f2tV9L
QunqJhgkKO68jlRny+P702rfYpy26Dv1u5K44IcBG9Md+baclpUb1R+aOyfHQbhV6f10of7BLiMt
Y3nwf95nmJHxSi4KOqZmzLp++eQOUXGPB6nfWUbnb6NameV7pg8coxBqGkztS5kgH6uH7jUtYygY
oFjKxIPCrPCKJ4OwdiAGpc7xW6VvfuUTZzJRvxK9B4fOc2pV4TjCVOwxG266/cAJoUZbjOpkJYeW
ILqSIOoPNVQr1U51vtMpYt8yIxvfp0J3nzMRZ+EGpEZ/PzULUThpregIMhwBgFP6GPh6qXdLwFm0
Ncl/WDtZdjSiItoNwXYaMGk3c/5Bl98LW84VM0K9deMXEAdqeaJ/Ft+7XWK/uNgLdwo61KnOSpmD
LjEsoDKB5T9pPVmZmxmN32Fi5kXsxfRlFxyUBUw8tmn90OpjTEcvvAC2t7f9mCEdoGnuaTJ/jiJU
ZMOinpOD/tA7GhZPFz1UhlHWJHuJc2iB689Vxl1eDmtnLAxPV0AhAqYn3lCjV8hLK/WAPUJ4LWvk
QqP+XmoMIQPXOAqTrF1ItUu22y7H9wxQql9VOJRpytCAJfPYQyKe8j8VaJsZAYGc6qqT6Mr2ANRh
2RqbbtvSpFgX7HBMCkTudUFDcvcQ2ZuEkdiaJjwIByI7SRlvJGmFyjwYAkAFrZlqI+uuuyHeD5gF
u4k3E0/ldWau7xPUalvmncwGFio9Gml/jdg82s1DjQdQN4qAVmeQYgnXjM8Saui+M4S2tjVLuwW1
nR9kUUXXCZFBgkGFFL2g6RCM0YMLsVPANSIR2kHMvjY4VLjrBFw8QkvsLO+TbcEEKkHwah7tHPst
6AznbE+R/IAqk3229hTbHr0JU63Y8LprUCQngW2OEFqmMLex7qL3mqpjIAzthtNaeRPOGfRiBxYB
hsOa9oBA+DRvkIxHjAvdULNWQhSWhR7MKi4ZA7ZlLGfCL4ZdlK/RwZu3BkwT4Y1ScQJrMrkbmUhm
O3x0zkNmaijL8XCKdUUcrL6h7YorfYZwcBaA2ukKV1N/r9NX3RpBOAU3QVAi2q6wg781rcNp3wfW
e4s5HMYLagf/Og2OOIgWurxnVdgsZ16oQyIHvOihQPRt0H9+LOoalxEEhGjiYnZMNBVyJRJegfQA
4y76ZzeoYDk5rj08JNaoL1MBox42jjlgsZyGVn4VVVntLJXJ50SFVbdrM2n8yC3a81s6QYw/FUps
fKLzZGpXx2pxTsBVOCbElSTwafRaeXkl0KqrlMNop0fkwUUVB8RSyG3JP4rRcWRfO0JsBv6+rNmm
s3bnG9OnFSQfTRaeZB/vSqEZDO109HDoK/fEv6k7y4ijdWV0J8hutAomKzlBdk9W9IFxl4oS982M
/i0uq9scyfgFkupnmODUqIuapmibBntB2X3ObTvZ6gHfyJ6ychugVL2Evtbi3GocKA2YbFqClD5m
qyb7MNOsW/Ki4IBmuIVOfpOMSEB9XODRoEdHWLB6yAPs0Pad84mMh3oy5YcdD9FNChb36Nr23Wjj
u1+ZjWwV2v68sb6qYpLUjjZjfVg4mHkwgb62WbChCwHvjVPbEx0Nm1zlvrt3lRR40yLfWbdm1N8Q
L/MFy4H1oykMYxsuhmyX3KJzD97INBJa+QgAgg3s5ehAvn120YQkbMdUHX14BtVXyrJEQWDFs09r
O2kPSVD131stI7Fj6BpEwkVV4N1ppzunhmUxtQXzvxhfME8WmVasFsGH08dEX+amswe8yhczbeHR
oeFqjLr+5KRFyGhTIBwdB37DyAMMe+6WkrbxhsDfE0cO2Tgzb9o0tM+lboXMt8wf7E7RbU53dZfW
UO5WFk9Kc6B0Hb3Sx/yyQX0gyBdtApmvtamqPwlchVHALEycbIsp4kr3Y3CrOBpwGjhmH5zHsL9G
U5AA3amTTQoo9ouI2243RYreLg7IaGdW+JP2ZWnFxqbve+e2apPs2eY+ef0o6/1EsiEQFMu4NGPl
o4JLpYFjIWOZbecckmbRKgG+tbaAMaOhwJqnke67Scp6PoNAVl7cCZJKTCrwpYGCq6g/YhJcj3X+
qo0dmdfh2OAFSeAE2b9zAuQuylChr4wS6Tu5AdDQh0QHIOXL2Li1G3sAqWTVTCP6obpMTn5PYkG+
CruoXjdlpl3S1vBvR+Ci/FICoxxjK5o6WgNtkmsdSOomCA4ZLPDNwLzyGMO71cyaoJckCvgK4Rnb
ymdlj98n1vfD0JCo7gh8StEMuUEbK32vYXVcRcESKK+np5JR7wb8lblz+iD3/IBExDkMuMnhaBxj
M3gOkNdvqpZUgMEfWJ4DuOFDazSM77Q5vBJkNG2KONpyCtpEmSW37dTpp5Be7DoFIkyr0Y4+xwCB
CAT49pw2zAOZ6uqrYhzpUTYVqQHkI+xKG5Ycd2jYUAsqZLGEyPfj/IQFiQuZFeUms7iwaZX758Lp
mRY05dNghjQXi7zety4R8pQaEOYsKDyF5cgdKxAcerMMNk5SWxvR6cnazA1rT6eXLnCMpkObeH0z
3bgD04i5HISfp9f9aOy0hJl+MtoBFIYE6I+qAT00kWEeKRcaTlXLTQXGZkJdiZqLFZXuJpZt46CH
84c3enLp1W5ncRRumuAaMK0DUwSUeL07vGD5ttAUjQXZaKYogNKNJH0EtvB/CJLk9paJ/RT9jl6u
2Wb9HbGfZgQKWIaXQKMN4SVBL26sYBmT67F6R6JQnXqhj3e45ZJhtZBbIq63bt0ELrEwqx7d9Q1T
pOghcCXIY7SMj3gU/a8UH2O/ZM1mOybYUcLCJP1DTNP4BiMUiKN5jN1NoLTohleliYBQcYbfFQLa
AiMN+cyJz13Rz+pbYlhG1wt14vw6GBa9l9ITLbgJOW50x9Eeddrf+yhspiNT0HmXi6l/Ncw2O3YV
w4LVTPlwO+V5s0VU4XJ8FhiJN4xR58cknqavLiYFYV06SXKtIRJc3bAosa1HQLQobTtvoLTfxrCW
nh36C7d+mOc3oS8FplWw0Gx+NmR4ngOisI0KnFUm0qM5auNjP2TGvgcsda+5qqWatPyL4uyOgc6R
RwaZ9quWDqQwBFXxqgyfBCJpwhoIbsH3WCfdAVK4qTSzB5ySgJ9agXVvPFY8CaIO8yWdtBmOV13v
Cg0aw2rwmVjY5O6QH9qMIoVBhQBhlQAfQFIPot9N6R7pfU7BmE3t1QK5eLBL/oLcyeWTsvo+WRV1
qx59H6PsZsZ1Ji9sEexvzIb6iQVMYh9omMSlCETX7py7W0vl89a1jAoKKjBSO3Xf46iUGwYgCetM
Pu10Wl7bCgzRJ0ULTAIIGui4mA4Ei3Y432XmUC8ek+aNl3a+aqibvNkcc/rofIijCX0TAwXfmGS1
kJ2ngktBjv3t0ICOeC+AIFf3E9bS9EFjIGSv23KOF5cjBzzPR1BG5mNej7iS9V6wy5LU7jC3w6Nq
Mia5ImsPHkfA0z9mhi0wFi0cuiCigl1Xi+YeRKR86wrXeOzGgUnrVOvu68JSm9E6RflDQDrT5zhY
8Y1mGeq9MjAWr+wqirgdIN+vggL1q1bFfBMMBfFuZAJV16mWrBUzbmEKtkayqpltFexwHrBk1w0o
aIvb/Z5AHXwyLWHVjw4JkC3BipWhcBUNOkgXGi0brLlYGBRRTZ5jBlMHji8gewWFzhQdSslDuO4C
zY+p25t602aTxTQ54e2Fbuegq2U/PBYyxs2cqKq8DWo7DNeDpvQzeG5b8r7boMzgowaHqujUW0qi
zC6XLsB4V+/edY5EXmWU1bU2jftI69fBCG73v9k7k93YkXRJv0q/AAsknSPQ6EXMsxSapQ2h6XCe
3Uk6n/5+UVkFdNXiou6id71JHGWmjqRQ0Af7zT5r+iA4Sk1ENuZ9iCbmmZ9YQsaPuAqz/Y0J/AKE
yXizmtoN1l6onXcPuNNhkCOyaBjUd/YsvGtM+pmSkHiKdk5WrFuNFMeJOjlhmhp3LfWYO8VL+Akd
cMDzYnj3TtJ0m9JgziJr/y71M32g6d1aKYKIDxWcr3MohQLwE0pwURBJiIMg5jWUtujoWHcEmhz0
tzMM8w88zT/GUE5X1ZhRtZhAfrJa24zLe28I/ygKJ5YJvrwNHHKMkchrL10QqleKKnEaGZV8zYoY
BODkiTMKW30A0VVe8xoKsnPLtDQyfCBWVdzfCjA4XaXNryOcmR10tHdVn3tPAEzkYY7B91qzHF9y
CwonoYXkAk0HuPfcCSCKgBHWpdXIEwGecdUZcQNOvUyuAwLASjTprfolG4mTcSf9arXtXDEmkDkB
YrXoCaDdDS7h1tpvX5U5pfVNhtYcD3B4rKc6JMkxAorJlZw/E3g3i1vnA7BxwRlIZvbbQKbkPAyo
GACniID6bfQRpaz5Lt6PPdvq8KCJSXyknMUuWP1xD/SRpNwozx8BRAOpGoHVbGajMQ7CcZpzhF/g
eehZ7/2mVh+UrlBzNsv0U3u4OOgl4kpt4e45Bz6XtcWgebpSdpVVMhCVnoHKroPxRl7R3LHgN2/m
JsnOQPiilwKd9IC9LnsBcscFNfFKboLMaoOGbp8yEda9DzrzEPnDuMJXWTxBpbPPiVFWf+Ck4TRM
zcp+CjhPXsySPQ/zYCR+gpicwRJ3bXekv+xW8xLhLzJ4o1lrUQzYN6TM1atqcxmvasNpXuXUUI1J
84f1mLu6efI7PKQZ1gBIklg/KsaTbfXW9wUpG2kWwAVj1pdjX3cewR4Rv5A0zD060YoZK5hXOh2l
TkH0GcuR+5WrUvE1eBVeTrucl7nv15/TaDWE40z/tfYQadxS1qeYkxrFRqwdfENZuSKoUVA54jsP
FHZba8vr3B2vJDE1C6wmADP5qUo1HK2hxT9rB/Tx1UQlADfpzQx68dQHLBiUaTVvnW/CzCVg9+AW
ubvMSjNaWP5SssTXS4ww1Q9TDG+6wN1PXPK9JABdLNH6BgazXnAo0q/VAL79M5hYYsPO1GR/qeak
lX1Evq4rrV9z7pCE8lJ3h6nISBb88DFnAifiQm0nvVNuOAVQGG4OybsdptaTn1W8gVJr5nsw6OC5
8UYnhCCwCZTJ/SF3Asmn9XX1OTNi/1NzBt0nrsEyFFF9kZQtLSow7LbelH7lMcKWBT9a+foTsCAT
A7bm5SilWI5JRkXTEL6wyNQH3fWPZjTaW7A8xpG0FyTsGDIvrA13ZXj1KVcN0E8VPMi0d+4iEZUn
QNi2sRAOCB4CPPnelRXatFN5+3TSvB0MRL/DXHaKiFAibttUuclr2a5Cn6x3HfY8aQZZS1js5zTW
yQrRo9taYWR+Jbx9vhqaI2aQWTWAMarsjkTs3PPADWrjFUJS9eLf6zmxtuzN40NOSQEdBZagc9lw
x21h0OGUI0rdubZ5d9OE3k0vchr4bKMlVrlRZXec7G4uD9YrrPQBTrGxd5MY8JETL1XGxXPhT7OD
/jbLlcAL+2IWPoGacOy8K0cDeq3yJI/u7CzF8zH6/U4yRgemJNKV6KlrDCLNc1ngeJeFVQKtnSXV
X6mqu6PToSUuHWUzDCNRhJGu6d8z2r/OGAmhZXrQ2ukGHNyrSFV7ZlRWLGvGZvcg+cTZbAzcNxFF
M0fCSv4O2T872JA3jlDTmmPqpMGDZxXNphpxG92K7ao33Q/yDnGtl2tX9BxpAkhT63Yw9IgFs8nW
saOph2vnlbRxvs2xbf4Yc5zvB4pFsBVCJPR8ZTtsRzMtRHOQb+IMkErnmvNd2KO+JbZf37rlyuA8
5bK5zsZk8taDDrhNDFHtPDpuPuGZ+YfGbbJnz6UGisW7x1onqMhoEK+w6xpNf8edwKbrgdDQyjQH
zly+sxM9m5msh0Xsa7L4ORPPzjaeA0mULNP4uCxN+87CxDAP/L6Yrj6NFEsSUcZeFl5zMGqsFZom
iw9apimKoUhn1ZcZnXpAhbmubzEptncDMTXqPjEj01rMRsqH7l46QXkqJn/c0DHW+KsqyUDn6YCK
cQdazGtewzlewoiLtipvu1vLhT1cLMoAX8gZWC+MiGOYZhrYNsrVHC8HL0uJH1VkH5wxJYTVcxjf
pG4/6dXsE17YUD5p1schSWwk2aa2ed8ifqhFksfGK97I/hDAaUN75hBNeVeSDQ/43br0iMUmfQS4
Qyd2ERqIvbPrueMqa1P1J/PLeTur0fvI7dl7CGgqsjZ+VRj44TOPfidXUIuCgY/iZTIGnq2WKgzE
A85gjshjmMKczoOweVWOyL4Gw9TzMgxG09lPfUfYcEbqf6IwuXprBVYcI6vaO+jVZDtiwEjXQccz
cpu2g/tmRIgTw81Qmct3ANZQ1AMG2hZN8R9GLRLMRPTOpcIXhz6wy5esx0/NjHUi8Ecn51oT40ZI
kXteBfJrZjNdvLT3g4Vbh/Uj8Ab6PyI9PyFfupTN2P690B4SQ0ba8hSrmWSmbEXwg2rgQWHC0wad
rmN0YEyT4awIdRNycStiZwDqp7c08NggkFD1WZaOv1bJNW18oCTAIsOnXEbVKSYL4uRel0Pw86cz
BkU97Xq2mXKRzon8olC+J+UOm5JkZl0StkB1dq9YUsS0aOhoDrFhaThkDHVthuggOPKVEHVG1kLb
94UTyqvQ9vyKcD5egU1U4DCsYptWTk+NXSOeBdC0O3w9zppeqdGEQGrrVU9Z5V2PLY17+Rh4H7LJ
k/eUMq8jjs3hvjNsuPYlGGfn2AaQJPkV3Cxs8F7ci045ZS2lbwxvVEV6yP8crjcAfchkJul0N4Ud
o20fbHcFwM8LrzXBBGMZN3b8E1nEKKgNtaxHQN4Qm9LSLB/hLTNiNSIu0KFHKBQOi8voMuEiNZXC
vXS11T/gwjYf7FFUd5qW2QzUaNq+05STXrw5Iz4+tIF3NnFRI+NUfVbt6EOynr0ktI9pizd5WbYp
USGSzTRmBlnpH2DuR99pXs6fDUYyBxAPB7bFYLYjqag5qSCVC65xczcUr7zbhmFZFSk7AarndEcS
J/oeDXlb4HiIMBgWr74v7L2w5Hw2bZjWSRKZ27gt+yNrOxtQH5o/PTGoZBXW7HxjYxjPHuXe18nr
/MMUZ+3JGeWwn0Wi/vTKSTENhKydGA1bH8vlNP161PqsukJBGhgLAFGerHaVM/sHl3V7NfhELJ1p
cA+GXQkIXlr9VMQ/muXsaWdLcWe1yxx/4oyGifbTamDurTGp1A9ckVC/m6p/zslrXAGRFd+42vxH
zIj8gxDwpo+H9i2GKckVL9KMO1K/N6BimuNa8Ro+VpRlfLMDlcEi88cQcokFhKYqOztd131yr0q/
f6jrnLbEmbUFcLFynGNoSnlfCr+AQsEnYVKEswjm4N6bKtQEU5fqY0ZWu23Ig30OFLP/yOdWssDx
XzxQq0ewIwkzGzZoVM9X2jv4jXC4OdEK5V0ZblX7wrSSh952m6WdT7g8B1IoUJPwmHfAEWcQE3fl
oL0Dnxbf8XQbX5NVUBNg1W9JNORrK62nT67MwUURv73XU/nTWjhacwWThvAFCf9Qnz2pS4yHYtx2
tV/j4wgfdUqeIPcKXNYe0uVe9iYdsYKiSpBcpvckRn4usoQ8PLqRtLrwXC86ox83A9dXJjQKhcNI
IfBIju0fNNN6pI1NMg0OnPEHhwM9N4HCNWjoxZi+GKapOaQDUaGFDuP+Pc6n7sR09bvucjtf3DJV
d0ls++fRq53rhJzxUeFrwmBiRTEFSorxTaJ4N42YkVlVo5uVkPCLiaaAcdv+01TAsRa92d6wBXVv
gCKYeRFXuTsSwnU5IhwVke1XgXuEQ2fIkSW5ReAsewTuy7SlBjLZvDBPlfuS13edtNhwJnjPKxOf
4DqA2l1vTeE67KYx0Y9UyvKDzG9/Znao1oWngz9DX/XH0ciBC7Hdv5t+YsJcVwUGeKo9wwNJaw6y
fsbcSsyKGwzkk/EIOgIppwS9EzDNQe5t3M/GJf2Aj1/SEmHgQnHQSEAIo2OcYWazyIV+S6mD7JNH
FxLyBhfZ+JTS3vNTj3r6Sjm2PrWTUt0C5v9t/Y8qdfLCjMz4LAAst1TJ0Cjoc+lBIuVoMpfc8RZD
xmI8qMBnDpNLwUZDVfmZ7hzzqxAuVShjE9Hr0mk2Lg2rbR/BSzjyQ0FQZw+eqEoQw167kgqdjCbP
fde78LmotQHhkkUwE1oY7sxtknBj2w17fkU/1prmGSisdWQb0Ur66XxWacTqLSnTPPih1x/iqS8F
/EztA+vKUrQ8k4kfnvia3cpOm+iGK9fupSlTDP0IbTk90Am72ILa64ziCU+J9hRSyxAtKUOEDk1o
n4SO51jPxdAxR7Gr/DgN/kRXJoyVPSJ76RPP62//YuShg8mX2s/MbAUsPwaiPlkY1/1ph7S6NExQ
r2xenF0KtktYd2zte2li+l359jy9oTfb6y7PjKf4drsqA8KxxHcAWzjMB9cjITCs0IV5DsLBpiKs
vm1iNxRZRKptiZkJsLaLi2AZIg4f59K0DlPVThdtMvGmFASRnN4bIkSdvQ4Cz+LJGuy1kY1Xx0AZ
TfqR23X/pjiEH3RUFfvAqIy1zK1+Nep2+LUaNzsrjhMX+7Y64ywOVr5vgiEbGqoPB/40Z1BkFpbq
zTeTeMilj5P8TDDKXtfSTIJlSxkVRciufEtUM1+7YahONNDcMNiWsSauUe4LMG3fRQNkI26C7lRS
YnMXzW1GC306pitVjPN3H+NaJicEVnAmvsR5HZmYEjx38/+9Qf+Z4TU0cR7+d4bXKvv8+r9NQTau
az7lL1OQ7/0N/w6mVm44ASK3ienzH6Yg7D3kmEPeXw7maTPE7vlPUxDZc8vyMaAH7s0chKPmH9Fz
O8Qhi9GZT8TdffPy/E88QUTc/82bg9fWc21hh7YDkAy21L+6guI4ZghU2dVWqaHfdVauILgCHLql
Ye5FYbA6t6ZmzOXQKDTQYYD1Pd53U5Cx3dP9q0hUvqCsuz+IIwBoHN/Y+ITtV/aYTUcjr4C2OfgW
SF5G9FbcLgrT/Akm4p6B2krAHoGhVx4NUHwrHH4+o+cINlWYEqIlNEAe6sWunZ+IeaYY3PKQ9/gA
7LKwyB+aOYXTDb5c7hvwhzKfpclNkdTbPCkOxCarMySM+Q7Pe/mN7knNFc6tL50S7uDrjXcNsLmN
7RgxPjzPiV9sc3CXHY/w0tEqpfspyj/cUhXUEfJVIxQLOhRJ1PwMJos2Yc/41SlBshjVjUTnWVRe
VeWVwlF6UyjGPGRcWAk/BNOdMoJgW3OuFoue0cq0yCn9uU+KadoxhauONVYcDDs9tFOvYnCfIGk+
6xsciZ5DGhkE9cYJtbh2xFSQrtJ7wrrDswzN+Lct0u4t9UbnWppsD4ytQnoZWrGcur8PFMHOMBmz
90ziX0CVtPeJm1rYClsXlEykjrKM0tOQBNXLCESAeK1JCQa3mhVvjWXXttnniDx9SZC7x0Wbcn9b
1KM/POIELS9+k/xGDgXYMKCZTSqvfUM/j4iJ6ubbm6M/qGUBda3h9JrYzS5P3INiRLlmKmNdBxCI
XGSy/P52yHxjZW9Olm6co4DxvldqLgCYmAMt32BkFn2WcF+phHGhuetm33VC97txVbuFhQ6lfiJp
kSfdeChNxssj8yW6fOlRk0y4KAQyGCRo/zfqjpb9JjK+sslN9JGgZ30oXIY7M2RIl0YY1WDE0rT8
wrivboioEs6RV+eXMJn7bWjM+tmeC+uODtIOdGPdvlr9rC+FhlcTm4MJ8r1l+kCMcClu+q3CUIEz
y7PDc4nrrqYFvel3ZhIJmjkZKRaG90eNTnCRoFnXrd0yx5JEzdGzp73EaHdhxvgcOymqWu7KTZrC
CMLf6j+F5NZARpTgwQEULTy22hRaGPTFKCcGmHWE4lqYmZu5Mqic1gq5UZstSdjaXDtzisWcbqRz
6dV6Z7fK3xaZWe7LGYLq1G1LaCwEwWeU8CByVm4WcCj0FkgzzXaOGagCLO6Ybmmyl8vRrr/cBC4q
3XqMoyf6TZSZX8m6pgRG+26bM61AYnA2lDQQQY7S6hjYZvCeIyQi+JjVcLXSdnzwqubd8cqvao7X
7tyf+sr/xqaF3Bzlwa4xOmdDiD5i8bn9jWUXIHNaY4EP62HsnYfAYpBSFp1coaRpJsHc98WIJEec
uAVXXP4It750KUBWooQcfJVnPNTAR1/xrmGmsvKZxgnPJCFMBrdGgziCWJAHygmcNZRP/1cGebTx
akYpRD95mEwf+AbpqkeB3X7tTPRvODqclj1XExoba84tc1GtA0uTIiBsPL3GFMbvobgma/jNTIJN
iusnCieXfj7026HO9D6v3Ym7KR7vfT/H8zZS0XwfxLO7iX06VCNBi4OO9LSKO37bOneTpcsAdGEZ
idzmYctkM/LrRcNMYmsr+jsXjkdDX2YxOtB5rSnhY+pUmpKSlbyOXplNz8uhzpuTDMfhYLZTdaiK
Mdhx7q++RreS9EXYJljk3HzgIQfNDkwkWmAV9+DSc5N/9tLa5xBG09w6ryaFqdlJAg49LHzrJA3E
JhsIsQKsin+msHzGjNmuG4x6RsEtlBdiR/raX7FhuDCQjKvqR8QJfnImhgxUqlvE14VsGHjZWxcT
iqWDPrvNVuSmrrNgFXVFSA2d7boEJhNwZqHi+ZcEAXtazLaycs373i/WuUmIOwGcTLMQsDdiHMjA
iGCCiBsVccdsrm9gsuCxmofp6Nbs3UgYjnzEfMcRX40/2BXz3VjH1iqi2TGp0msmPGfFWXXazAFt
FmABHdyO47ylMrrZCpcVHOrYDGybmgJV4oQnzH1NBv8Z+62kU4y/YAmjT781GcvGIo7KzN0NaNm4
PZxoaTJUYgTTbaXZ32giEVMs3P0PplcMjPfJGWIRiob4XQLImor0CXvrxca0VXP9JFQfwzGWhrnA
HIlFdeqTU2eY2QHSkbP3M4raIn7yV7cMxXsvsnGVcuVg4JDuKhk1j/SEd1vdchNbWsOAv6BMquaN
br/42MIWv/NL3Rxrw5e/EDmMBe/c2zZIFXKRl9WmJ8yz8uc+fOi9FAbJpNaeqd4U6mmUYYsYs/li
lTERh8Rmm8WsSo+2pPe0TWva9zIW1ckyaQcDwzyK/gTq5Eb/hZucYLxxMrGtCzIqloU+32ZUQRl5
ma+YUu472lOnCS3QJoYMjST7tXoduhtagXgVi97uHkU8ttiDfv1JjH+Q5iLahGCcjZFrc0Xrgmo7
jKn06CYZ5efMNvSbUee2ajA03GNZxgWrPQoeVn42zE9lRY1SjpnbWIU6L22YWilugMGUK93A3zGo
I1hhBekY/djafGHpyVZtE03bvq16mFF63CI1kdG7FdioERudthLvkTHrRKGWnsutF1MvseJ28tSQ
2536NoCB5SqU48B40SlFqw2IbFbT5rdopumpKem+IsDqbZRTsHsLaHJXSEMvkz/c19VA9WOVXDCf
bTyGyAsG0m+W7J47oh0LUeXiiqG93lQhESG2vfBcRSWJFigG/lvm9vTVcayI3fw7S5wtuvJu7tOj
TP3dKEeFWZlSodXslDitcgEDM2a+UBBKrzPMZjgHd7Sd3FN1+JCbyTcb2gsUmJ/ehes7jVxM47jd
QAwPl17W8N7Vs8W+yyksSqhA9QC9e7M+N71jLiP4J3AmsX1EbrIpyMjjHJh8TCGJoy7YawGzNy1Q
UoPk8ypzTfHE8huc9IzXdyEHwyHAGmIFtjh1OsnFrPP0aEy9sUqHUexo8DCvnOL0Y50V88YZILpZ
AYVvZfYDKJP9ZnLUUfGLXraFOnuIwAcjYbLWuy61QYgVK7OhtCuy01tlqzXthAE4su6Mz0x7zU63
RXEiqsoWDfx/DQuFCFPvTat6TtxTP1IGzvG7PQT+YO+aeqQmJMqOJU63d5VN/ssQsf7ZA+SbRa4N
GjqhOz10JCHvwsiixzerP4Oi4vsNu2Y9svtg1PH2MGn0sm/lWwsriWmou0pt6SwwjW89yawpMi3j
1U3L4K0qR2OdtonxXDndqvRu6R5XQ8YpeOl+kXqhjgAev47wdpYTgWWy7tAHDl6bFzvZwqfBn7ij
AdbjRS3jUxQbzb0fsEnR47kSslKvcM3bkwtX8p0u+JsE1d7QCl5rsPAQWIY01G9winY3Fx7tX7qM
sGqGxgaQS4g/x3G3zaCi50on7ZUKwWDVJvRoiq4RzAzwIXAGGx9qu6heuxi3uqDidkGJsH6g0caE
sC2LnxrH4bZNvepPSMp4O40NDtiWEzRIEudEUQUjUJoPys/UTpOTO3C9x24f2Mfa1OljHN9ss4bX
pi89zXsstdh+bRXFzIhMhGNRmhfLRyRQQywY/fX9PoLYvzP9Kv5A9LVwVvs2fpex/HFaFV6MoHFB
UFrMZyX9CJ5Q/XvYt/FDDgviEUy3fRiDoGXLszB14YzwlnAR0jVPDPbb/ra5Vsm1z3A0dG7Cga3v
XxTs1Z3RT+PFZ9a39Ma2wi4u+yPEb389R9HvWIFbAgWVeJuq0BzdJhFtyMgF79bU4cquSvFA3qFf
T9LCuN5jpsLmR2GDdN0PrqzteqaU4LeR9FqHXAD3icZC48VpehmsJN25Dg2dRA7bQy1Ck13DCTfo
MoTK7fQ+N0bYpzEn84BqQzhAFqluO8wu9tzdlWZi38rv+sXgS8ikMwWii8YO99K3xAnXVv6HH7Rd
R2HjH3M/YWpRyDrC1KH/uNH8LUscjoEJwaYZgxjMEX1DfBWUzCFm/Syq6Bgl8YUiek6OVni2b04M
siwg8XM3faXtTK/GuXjHljljv89wBissD+7M8Ab4zLK2+/F4u+QnWLx+27HZIv6Fxxoy6TrqknDV
4EV8YdhnCEbOVrxKeOZoz4JTQQdQtUJ4tGjVJtHRoig9xxzg6Sswh5fYdAlBtOZjpuNo40SbYIy2
Vt7mh6gcrtnorfx4ZHHRHMlNc0PzsL5oRKINVSQMUfV0xyjxi7fnhP+5zC6KfrCVixlg1UrqMkbs
ctsOeZ9gq3lrrhK8UYuopFoh8+5UkYDyNy8x6+e6MG0qz9sg3QCpI1zRGChmjo52DGDg2jhpdx2a
Il3Ba2t3Q48tzXCzcsdOkR2sAcxCO5TBnYIlve3BVtEfEJ8HnxwKX8uMD+mk6FErbJb2JM9sG5hx
hGl6Du1X2+bwdGMktQWKa1EX8bJuYCZz8N0lGBeCYMQVOIwncn4BFnxjGh57N6vey8jm4RGJFX13
UTUbiyjxKSAxk3Yyl+aQXcvOMh4mBxtKue+cIVgEkGbpS+EXf6nLvLpkMrM+2AE7aono75qTjm88
Q6ZbzKk1Qb0y8OCJOXqxLeUwa+fespCp5n5aVpPeV11ubT0cq1sqRb2Hrpryg5ae2ru6dh/E5Dhb
NdjdN+5sQB4eHul3ZFYJWISAT980PIwDiycvTXiMWqtmUD0Eu5Dw1ALPN6bGupekWTvnjbv0+DKo
tHyU7ehcct+mnwkiPnWmwGoFv9Mrw02+GdoeX2J7/G2KDIk1ndNDYg7Wnbb4k5oisERCDBiR3Run
CcAFUxQPNquDIZPTB9MIbZyMjLF/TqHqxudgwZCyhXxJMyH1fFjqOKZnPLZmE/qPfjEZYAttGjFx
eZzN0lwDOIP6F7usWEOc7qgQzg9hh6sDl8rT5OWfXTOeyfAYC8IKP4jP2d5vu3M5kOEwoWLAsp5e
ey4/VNEtILfrswr1R91WxiHNkuT6/0T33P7Wl8/yt//ft7DlN7168AwT+X/+9cP+r4+JZ98Shv/y
AQEKUgtX9dvph1+GtXzqX0Hu2//5n/7H//X7Hymavu38t4rmw2f22cvks/oXUfOvz/qHqBnAxPd8
hv1CELv30Sf/0jS98G9OwE3Xc01Kkv4qb/qnpmn+zbJuCP3Qsx3U0Fuv0z9FTfE3orOgNl0hTOj2
rvs/ETUDcpH/Fji00btNCqJwxghsPf+Gg6C6eUKul/3GxJNWbI1o6qOzXeBH415IlJg4LjkIgFI9
kbEso1OixcVcreCwl5e+wwy2KCmuONpDLjajmMTJa8M8XXLT6cDAkX+blzO3YoonVGmrU1hOG+Vn
Au9E649yqzuBEjcMRBkhTxnjUqVOdFbd2EFGZr6yT0Liy2ulypJYsM7y9zmdppHD4UTZZsCJrUMg
LIeeooooPk3B4H0JmEtreh1h5eJLBSlszThjA2NNG2VOY15er5tW5Q+D3bTfg20an7qaivLZLCLv
i9FU9WYzVuzQSm8BLHC6SbKJmcWiZfo00wSlbAl62STfm9HPg62P4fQRi5PaUtvY2ScT1OE77GKg
zLOe3kXAgG0x0uN4wZTUMaKprNvYqJL0kua2nVANKQ0xrzwIlQXsdSq9F0NnAfCNK9HcsfC2LCiW
Ct+b2hLxpwmdGcpPrY18PcJYgD/mUBHIvMl9D6SV3YZbyW2OGvKc970oJH/poGaMHMCXj8Gge0Lx
WPqsfX2Lfzq3c6VSEtHBlrLnB2C9agD6d+WmhR36JaQCiJY5zT36nPOTWNb0TOEfFlzF/lnBoW+r
Q0Nvd70QDZGWqBibFzLvxXaYwSMuAV/78aLSLcwfc1buS6Jiul/aJqd/cQ5TWHOzUz9YHl6ANd/B
9DKMsrivmja5MkfKuk2kZbhLUtlvyR3Eb1k83UCJtovAR0moIrsUAA98RXYauoNnjZaxhO9D+wLw
Jk3KxRmyT7cfGEuG0LvF0YJlBLEJHZ7fmcVwF0HYfML5ijM7ooyFOgfaUigcYNOIAFH7CJghW9WL
8qDoLRknTe8QIYJTloaYZaCzRmo9gLRpeMNqgmRYgUdEpi6tcDyUdcdtbOTOvZZtGecrszaGrYMv
9sR9zL4pOMFznvXcBpjsD6z/WKBupVvzPQNwUTxMZA1wH/Zil7aeuLdoZ2SgSJXBtugrt8SmElTv
dLVTqEDU0OA80HnfjTR9kkJceDfob/KQRtqj8Hsi5NuR3FuHVe29h3HGgJYyIgsJTmFEXnE9oEdA
NHax8Vq72wdikrQYdInamLWp5HKcDcEpbpTxgzPbOJJbsjNv5pi2rxlNwF/eEDhHfxyY5Zq4Htma
NE3CdfCqcPti3BPcKLS0nE/fTZEPYyeuPTSqscAUMBXqrq3mUa9ypZxDNzgdW2TBvW3DFUW9uXXS
fyVZzJ2y4I5QbDvWgWxD1FKJXa5t7S5iz+QrR+aAQQx4FlDDFpeHu6xTH/xuwjB7WE5e2AC/dlWM
qp6LntqclJ1Uz9MtV9XYHXiPAFzRApjRDXBhSk3fkRnmGPN4w37WjpHS9057D91BSfGD5mNtsjAW
p4onnDs0DpPvzvPqi+837nYyKZpIQuURcoyE893RL3sXkIp1jvRWpx1w9Hr4MGbGoxkGpqVl1uEp
AA73zDuKTtQSuHhUMbTcsJno91zp4tLGgUndg8kYiSFObG9hH1YEZPzhO+tIAtGt0y419791lUzQ
k1TGfPVYSmvwTnHhzY8sNm75BKY3+gwyI7hQqF7xBTg/HPq4yd9SLRgvBZJiv4VZlMZra07qkg+h
iQaPvo+ZqFHAuWRb+FhqY5wndv0jRRtyuW5Tm8pfGC3BizMZmVwo4tnGhsGZ9rdO1fGYjY5LLkZW
s7DPna/lzo9ql1GyVVgra6SoveSCs3L6XlbrPiOJKNz0AyNOuRNFygXHbhQuXtU8qnEgpN3j06K+
03h0WM5KyFstSMkxn+GXxmFhr5Weh0+wh8LbpZOo7pkIwPwdQE0x8cDW6Bft/CYLn5mGhTdsbTWi
rnZdJJ300ST/TrvUHKUvqA2zuVAJtmtQu2KfTzZteLQMc/60R9P6Qcf078Bfig+DIMK9rW8FXrgl
XooY09Z9mTBE4pvnTLcQ7lh9ZEU57cCUTmKpxib98XD0LZO0q4O1MUOvxbdTjP5TbKjhz+SnNlzf
smw/3M4hMkLSlBk+1nW1dJjOyGU6RS4zgtov1wUxp2bhDhr7pjtH96obKIny0ygmlS99Vi3HsLzX
3vMcNu48oiOdS5FdhsXSCSPSxaE/HW3DtnexGpKnulT4uy26DhrwzbBEpHqn2WOMFnFZY+V2/u58
vj2HBsBYv+Le34k72XoPCgfgSnjtax3DBIpuRurkZqmuUzc6pqIDmj/1zs90s2DHZPSWWJYw/g2N
Xjk6/cg5yC2i1v918XDL2KGljgqGlYziEjEayTpb0CLpvMq/e8HrhpUYpFsfQqKpiU7vHc9F60Xy
ypr9+HenOdhPYv3C8OATxIUGiRBDwpw3E9jWaTElwU/9dze7bUnrJWkCY8aOKzGtj3kRTBeog9VP
hJcVoOHAUQdCP72NXOXqkyMzRki4SCCzZsaapFn6X+ydWW/dyJal/0qj3mkEg/ND1cOZBx1NlmTZ
L4TkgQzOU3D69fUx7aprqzJt9EMD3UADF743b0rmOZxix95rfYt7hdazHjtUDzwQ7QZBdIKllyxB
JKvefeqYSE37MNuERN9+hpcov/kq7D5mvtVuxnlqXw0ERGtaCzYhYgJF9Mp2QvfaY7KyIjOhIH35
L1OB+MtggJEWfZ0dKzTn4dCrEl/9Yk/AfNrjR19Y2NucGyba5BUww20ULp6HvonGY6UM67o2F7Bm
NlqIn0pTWwD92GMeg9lqv/oLqSh3cb+tbL/KjnneBuRMBIJYGGsU/s08Z0TFzkUTXIa5Cq5EJ6eJ
saKOX/OqtU5O0xg446GTvlZy0VB2AT4TIYkw2Ex2B9eW6S8x7BoUqbdnM5XTdBTQII8RmLl9Pjlg
dlLO8sVsfJzlGqPtkvntntIcYDVMPLa3pSvbJ4oooAtpYMrPOPWbZ42J+pTlAAo2hfSRO7EojVin
AsalGfN4A5SmExK1Y5nJjfbIul1ZrtNtKteI542Zdo17xRYsPzqN6QOC5WW3G4ZmWf3YoGcsq4Lj
gZufL07GY7oeETNsciIn7oZgLp8seFYkp/iqRB/j0RQeap0cyNSt7/qkisqNH8lm2mL8pShgPjQp
LBwhvuekbZjny5b6BZv+naxy9z5sGw92vXQ7JiD9TCufZBLuk96BIphamRa7vk02Df2PTd/FELMN
CtM77D3DWYecnnUYm3O84jXuPKUDVTGvjHiqmGijwt76MRJv4leT8qtscqnuU1iQ/MiwVEdJXM0V
U7Yue6FQAGvQj7DD/apqxaqsu2lGdxYwRklz5RWohhJaK7ygp44JRdw9paFtMvBijb7RJfatQvf9
lkeg+Zprx7wf0j5uN2YVZHfxPBIgVIvgCcOagx0xCL5qqxePk+EPZ99xjI+TCJEIh3Uy3w1loj/y
/qVcsOsOYX7ut8kemCkGlSEX/lEU0fShVBMmCs0ag1dPLNrD1CZPPspEku5L+vGolgOLJJ3IAiJK
pSyY+wjmbv6qhSbZHJg35CfX68ERlX1sHdFeoRSHluAoWhKsbis7jutpHzIkUydkwunZ0Tb0K22b
LRa/JKuNDTaS4FvPTOFz29CYhJWmC7lt2Us92clE6AsM4rExkRWXykC038T2CWkY6HTLSKpk58zD
0MOEwGJvvJRN6x2mRGZ+ibMTffMxLpIZXuvcs93ZILIp/WfGBKZ/76CnYyzPnVbhBhlx+yOb0y8O
FqZ2itxkN3QGo40xQ0QFDsQgSNB2jxbPEzfmDMv4Kna7CoqxZffW9VxFFKxWiVoPCc6DYL2ZT2k4
hXdpQE1wm2lzLrDYzkEkrzKbWfs+ZqqfbXM/0lspLOFaawt5MTuVjNQFxmBFXNf1JZ5LyqOqVBpp
jFnl9nWXWEV4crA0xTf+4Gn3xlWYXQ9Jy5gA3W9xB6C+NohCoCYhoVzIeR/Uk2Pt2pFc1iMjRZU8
091u8gNUfMb8VepP7ad8nsRLoJLUXea/TvgpdaMipOkYEd8UAeIN0ZnCiCB/sW9bysxmrNXalJNi
thRNUnzCfYtHvOlAHqwJdJQbvE1TcMXyXQ+H1Dc1ns3cbLYScsShFDLddxGtWcpAd3wfF12eHyfl
JmIhQOAzLWwdJZfS9gZvTc+77NDRyXZXG3FvbLpocPcT8O/wRFjQCF468Vm7giL0wlNR6wnvvOok
ZAVWBtwshuFm7ccxpdyu6nHKL5kFE5CcBqIWYOAC/qxOhSim4BD6wcLedHIvfmKRctujPXYFZY4Y
hivmOkT9rZRq+/wxRlCdvJIs3Zd3ke6mTeFWpEMwQoCxLfBY3iZ1EHxMKO5slJyoADYALjwbmo2a
5oMZMZk5xwYTgq0fOh4RO0xDd55sapdOYmOcgQ5/DBIGJavarKLbOK1YEwmu+WRYIw1j6PG3SRvd
J30t9KZRKUpi6JnAXWYL5kg6uhXg4lDXZ9nlS+QemPpvCG4MSSJXws6IFgNRHF0WT5+nqLGsYzuY
jBnQzrSnuu71e23W7lq7SAXZXqJJ6oHW2KvBzu7B8PBuKoI2PUcY9CVVC1p8rBoT/bnIiPrX1vN1
RvXuI8Yv3SZflAfsaw6qbSLIR1g+ntAgRlwPf5mJZBCobybXyuQFgVgfbfhtvM7IlcDu1EkZFIwN
CaRd0/RdCPiF96Xm1U+6Xy3bxxYBCY9XUpHlaLgFPIHMwGRP/JpXAREivm8GnJJFTpORUeVYN04W
WffMiu29qpL8mDBZnTHEcTrcwW1gtI7dA2c+gEQTCX6/JHt2O8ztsRIFQvBWRE/TpLoPE9Emyd5M
THnqLdM7alyAqNt8OK1R2hMJlza5L9ZeaYocCgYAkU1RJ0Z2HWiNWGe26PbvDL7YUx2lwdlnOJmv
ELDTWyoIYanp/3fBZvHQ1AssBc3trBLRbwaNx2hjY2rY/h/pW/5jCv0vfcz/OxqX9AYdqGb/LMV8
r9JU/ZLx+eNXfvDZ/HeB9BelI3Hw9vf8+O9tS99/J0zhSoHo0vSXduaPpqX035mS/yOgn2U6jvRo
nP5X09J7J7wAjZLl/dXOhGL6Xz3b2+/0M87a9x7uj3/+Gdi7sOHQbmE5Lo5f/v3fCBy2yf9xKCNQ
lAh0+ktG0E94NtZWUQwFGxO7j43T3IBCwL92sUNZnbxx8HgdzRXBWS23bxWNj2pIo1NhIvqpBWmV
Jn0Umpa9zzC+RZrCS+q+yMnvKI2qu+QeVqufzuzffOBFGPq7z8uJ+fnzOsbkdsqfzEOgsoHwL7SK
FesfHcCQcTddNIRs4gITPNz//sDWX2DP3x36DSYVqWZesbJMBxVB65jp5FyTKuHv5nost4k2yg2x
BwxOTXKGUuncjD07IDq4RJN7AbhP1BiHaS6cVcm4dVUuhhxilm7QyEIfqzh7rjXeZKyTl7DT01p5
pHanTSEO7azuqz7ZNpmisyXoUXXACWifIMB5TuH9zJuphnlTxjnDly7X73tLRKTeUE6kGU6RrCJV
MQ9EeXF0oC4NTaGPsR6QBRhVeaVMtvRTzuyuqbqtKADcxOIIS3JPMozBtihmazeY4tEeyvHoAc/Y
Z9gVV+EYqV3iaXokQdvRDJT6uVKOgCtOVCcUSkqiqFbbBsrPvpTJo+OGN3oa7tg9NqwVmyEznu22
CM5dBkNlSoIP7SyBUgTVuZmghU2xK6+SObrkOXuXCg3axp/wvNNQ31sDUXW97710OYNFtBHFipnt
iQEzGPV+uhlF7OxaPIBbLUJrbcQ07ap+CeDUDInDTF2X4WyxTSW9MSofiKs4hfOElLIh/hvhhzQY
9iU1/c+QNpglahzm9ohBAkKXmmW/R/1lb+VQ1SsGbrjnJ0GsfYJCrVXw55zGFZ+GqIm2bjSgx6eh
NKFqU3eDDqwTTw2gHn0OpwCfpi+RU8bjw9gb/d2Yj5RhuS2QBms65UOFZtN4ADtIBEtDkkjDio6W
E0l+oCML9AXENQQn0GiJ42p9NySiyRV77Njh0YaVtPYlCdY1YsN1onAkBrpSm34E/YKS47QQpAxM
pus+zjGNNRaGaAAlquNuHh26TDjM6Jb6kMQJUp/OuM+hvCksa6LPX22veOhwcDQwIPc1w0nwXw9C
sOC4NNJlxrl0qF6wtvQH1+qGNWnwpFh6QIgy6RPxoismweFK94FzcLiaeFHDves8gapBBGzRKIyd
CrFGppMNvVh/HWYJ4NkapYrnk4uOvMIshDgb8HpYeZlljGwAVmXVgVgH5vie/BrChT1vPw72+0Xe
CEpvJGlkiklD0Mm1649yNcVoIOAEdusuEUSIGnJvDM3ekYybbTe61xJhKTo1FKbpsSYFXRELvKqn
8aEbFVAvte66+LqnyEJbNG8GQnTG9mnO6huvJqXHI5MzpvXBBixVO9MLtoXQL6mis+1GzQVfFfHH
xUNrUNqOwa6O88/CLLYdpdYm8+iwUqEQXmnZ16BZ4j3+ffY+9Z1i/G40JjS16JSEhURQW2PtpiL3
dhGunJJ4wbJ9NcGDct4L8X5siVUB1ntvUH7sQjUInu1+ZGoTjYSNNS4OndEKXuIMmr/gax3HuXW4
VIE9rQetCZupKxrZU0cWfUxxNpIKdWgqVRxlil+/0m20afIU62ko0Vz1eKASUetDBuXgZPFepN0g
HgnykmvefsN5EoN+aAKfl0WHhM+KDAHD3USTya6frWbhiSvTG8UxqHVzX4e5vh20VR1UiYOHEQA/
SC8TsT5anY5YHMZl4U01TadGWtPWcdOHqUg69lEd60NqP9G2JNWu8tI1C6SJyRs6tCGr5lqSjbsW
PhuRzs4wEsPOXCUp1OXFfX6Mltl9YjRib6Ao2XoCQVlQts5zzkjIC2fed6Qh5LNPD2LwE1In3PnQ
DN4Mp6D85kXFgYZXtydpW64NlB6HNlAfLSTFW1uFd56y0AMD3NuNSGRW7NkBPRqJeaSlVFwjLrn/
wzr265TyrxUfZxHrvmNKInu8N9YLolCHpGhnREA9AU7kVUnmOwtYjU4jStjGQ39GTOz7bq66Q1oY
yNuWpyumNYUoOazPwUCrpGxLJPdJcwdYGj4lWy4IFGZRXDveHB5SUygCjkEM0n0rDnIcW0B1Ey+G
QpyaWvgHdAnfkNOBzoPlvM6b/I7PYWwjWiG//74UUW8Lhl++7htcd2JnGXBtxzyQaxPetw294Ynh
E94utMe/P9SvHPUfZ9YTpDbyB6GPy7//qZYyB7ZaHb2Ag9LeN3xhiJ4d+5OFSX/TONXz7w9mLZXZ
m3KEvIN/HW0B7/50NEMhxBnLRB5gIN4yCLQ+WHmsj8kQfTEVcpHaTbtbGqbxye/kfOgMBnsyrcj3
daPuEiT6kHAlAa91+8ytx13S6m4xPhJbNIJMVYpLiCkTsEyXOBs5lcUtgQqkYKXYB7MR1IVEFkeT
z7gal4W6XpZsm7X799/z764f7F5i7tn/UPS+Gaqbho0vLV12/EGJdy93D3lC20nFzh8OZP7qSfp+
+X4+0ptSOO3GIibRzzr0kXYOdhh8Nee2Z5tM2jq4mVdXog4cHRuUxFIpVB4ZE7//rr+ykv/6BFT8
put40ve5tMuj+9MlTfPBFQbryMGtHXThS2xsbmGtzAPXIJrbgL6l6yz9w237d1/8l8O+qallV/Jy
K5GcGrazpAk6X7wUXM7QkOqtaOeeimm8xt3a3GLgL7dIDdI/fPG//QhcZNiSpk9QavDmpYS9eoTR
qMyDpbBNtyyJMCtwWbrEc3UOKp/KvcFPQL1puZ9469ffbYb/uA/6m0c3+Pn4b94SegiwRxWRfegy
/clq1XjdgTY65bXLQ2xEf2C2LzuFN48u31RgqIfb7fDfv17neCAZsSO8+gAvJbkyB7iCCirU9634
P36nv3lyfjnKm+/UWrjFMqe0D3mHYmngCyKssmGgudUfLt/fHWn5KkLSKnbk/3jxVYEu5tkVhzkc
UGf45gcAhcfFT/r75+Nvb5OfD/Tmncf+Q3cEHtg8nXhi1NDdJNKz96RxhyvYK9b7NIKhTQOe8rhe
CmVZddXlDx/if26ZbSE8ySMq0BWxd//16oXxONSM/qwD2pvqMCMff6ikbR4JgbQOlTU+llWQbqIe
s4zqJ8q3KK7XzDXEysuNF5idKdFqxkK1atvinEb5BxfA+K2p5BPeqfIPG2brf95shF0xP/VpSvCJ
nTe3ASyONMxBpR0QUJ9xTMKziQHnlHOGMdGYL2PgjltsUwfdxiODCbJg2YQaO0VC28Zximzb5ywd
DdBqytRwm6CUziv2NK2BhYZNxLeqGqKjqHNKOKwsptcDCsMCsGJcitjOUN22mktqK4C1yCi/SiXM
1TTU+Vq4vX3Vtu33EmdpDf0rYuR7l+O/JW9v/vE/mKHyn191cH/1Rf77N/7jH3tQHOdfP/X/kMLO
4snj0fznRtXDS66y/3X98kX/LLH78Ws/mlXinYUczvNl4Cxv4p9Cctx3GIBl4LpLd+u7+u5Hu8q0
3tmBCJD1WKAmeAmwcP1oV9Hh8hzJb9m2R9BEgA/5TXvqd+2qXx+9JWTJopPGHw5H43Xz5tFrAOto
F9TJlvnDrUkBRIZe/Sm3rWjdMOo0uvRkM6bgVk7/1Hhy3xRcnu3z1LsOfTzLx6rPF/31uUcBJZKB
fvDWzIz5EHbwYIwuntYNhftqcVEirknkFb39eK8roSAymuIzM4FoG1QjAdpxZ7dYjIg1vO4dpLrj
PDpnpChEoTnKOtUNTWrVtMHFUi2S/QZ89iEkyG86hAKMETuXO4pwJ71USxJg7UL/QIKz9lBcX/fe
DOhwZjZ1Y5eI/zfabQEt52QJKHbopQPJICNUrMMj0FrXnj3TVBA1Q7aK+Pm7ZmKwRDqN8eCREIth
uQxuBou0VcgTNsGqi7bLMKbHRBF8U3thBo1rnFdx5uo9vW/nHCBm2Tu8Ao+zjXwTF7CxYMgJ+ksP
tlfLK49IvxY8o9IYl2untM41A8dqb3tWuI8Uw1Y8hW4KHXnyP+H8JEowlZW8R2MUVesWLTOjBoOz
1tKBm/qkvepwISIjYL98h0W6/5qHk/iI5KdN2L0axbQWzMxAMchheB4iMAgrhp35+8JqYREazrYP
cTwHsjv7BRCZoqgOUdK0h76Bf02qwidXi+AitD26ILZIMcx0q0FZpIlWZzdByUUWzThea1RMXKw0
Pffk1+0zUu32gGvZUSa1X14VGCyOOK6R2vTx8BDBZ9kjCSGopUEm0bZIKWfN5W7NVLxktG62eFHh
UwdA0vepEdzk9PaukIFGO+DZ1cUymK4SRwVAfWDQ5AFpPwBHJgyPJ8fZjJ02ryaw49U6Zwa1Bn0Z
VnhhcRBlTQ6mVpM7G3lkLmJNDna9LdFKdrr94Eam/2HJgbqQhcE9HTln36zxjS/3OQnhEM9ACVys
qQkeehfETpzrbkNV0W4t8MUoaQL2FlHNGsIVbB/gaWTBynGa9L0PFdLc9BABTEBpgYEhLS1rE/wm
A8FPia8tWPjQLQWnWBQLnrtXPC3m4KQ7e55z1D2DtPsdnYP52i8867Www+5eWAXjMg+Y835aImsG
K/S+Qpdr3ntDGzwu6kuKtyXzJlnSb5TO7QcLk625Gcux9kimSwMUXWNfNuhFnHDYmYZR7ynTwZ8N
QkHDGVOQUUciLYdXsGE4l8nEoCXZmI35ibzFaT97zrQOHNNnNZ/d5LUdm+x2yBPsHJHOHlolnQM4
x2NbIHnxs+HbvIyF82YcdmlhWd9QF5E1RNr5YYocdalTHR+h0GMlDCvEoFFt9fiw44o0DMXsR49m
9+gOMvicAEo8GqWLENVhVlW0hHSQDJ87pJLWSb1RuHgvs9nEW+Ilmw9WmOGk0IOJy2x2XiBTFzs9
lOqbdE1zi/+muC9AYePwCcyXHHrSralnvQ9jluxp9NtHBAflPutbcdUBfnqOE6d+KhPLeiSWzz4C
LglWFbOmcOOkfYryWKfDvoLgib+jyMZ2rUJlNp8RmxXRObaaCKNCkvn2o8R5NWwdfvO5mcN9yMz+
WxharnewgabMW5Pm8XwgwHC2MTgkANHdcudPMdKYgNGrv0l0g6kiEjXzcWecCDPGG9FsxqRXL9xp
47QqwnjiheQFSmwMxduY+HkMOTEO5GTnVcNUbCyLDGvt1V5w1VVTfpqtyWRUbKfM031D+scQs9An
x3ACpF9zf6yFF35oLdmEm8ToBwOGDjX9Fmcujw0RoCGs2AkpX4iv+Uws6PCkk6LzjiHj75BxZDrf
mRiqUCdatHvCSI0vRTJW1x0eYkmmCGBj8IkfJzKQaQ5GnJiiz4z3Bd2vrxjMe+zZNHUHT/Z6K7Rm
X4odHv6lS4X2zM2Pix2/Lz4RlDmBtacDhshZOzW6vnroXdy5Xt21a92B9V/RYzY/jlVvLfqW1Fwi
Swt75eq6+2hA5LK3XlrZH3K7Es+1itRa1LP8rHQn19B6g03Qzc1OZBFwRaSgX1prLq9xcgcJFuSO
ZBcTHsO8zuYl3TtCYLDmx9QZqSOar6jyQG0DNkU/Y/PQr0q7q1FgNHyAPJ3TxfU7I4sbzAXSF6UJ
NSaJABWsBG3zvojxa2T7Mp0KUoQjR+dr6VrzuPMR4hh7CAM+W4Bl3fHx3z+x9ITRZkIpptfl2FeP
qerI6sADs+OSQRNI/G5nMzG5wh/LgoeIM1iJ2utOfQkxagVr1OjWeZkXt8yO9dqxeRwwBHm4qCfn
FqRZHGM68aybBPfMNTNlSA3wma/yqUFlg0ronNP33Mcp0qQVBoKkWDOWA2EXVFZ8b5gBbHECylpj
hdtTLA86dtu5AxYUicD/kkw5962eVDCuCK5vvzWwrtCJYXPFrD0aO/q6VEIB8qxnjDP2xgcyeWek
JOl27ngbD2ZwP6dD9GR2MMRKCSc0bAQ67iqmX2sXubOOvaC5auMovmm9lsdWuob9mJWkYfSTAgeZ
qsYjXCQClIlJWMxrH+0JpFanufhzfEUU+BZtDQuyrtu9LcqKCkLGD/2YDNf9XPHLsV2n17I0cJeq
zLq2R9PtVwMcgvuxg1iMck2c43DC0ZcTBkukOqrzfmUs4c3UZDslomJDAfvZ7g1nw6z9Jp0iASA/
rLBlVxyPX3R3fQicDzN8uZ9TV67zqop3Nhmdi9K28G+HmEi6lduaJA+kkrheJAZVeS6xdD2zyg1I
DripqIMohL7lfTxfk0s4gmNSxnzvygR2HPRJ6P+IAkVEMh4I4pWku80+XjdfaTT73d72VfdZ+zFp
5nkHx3PVN1V1wE0rrsg47kmd9jPFVCb3JodXK8RCHE15OBwXEg5/dUQDdpXmukCGS15PO3WzXveZ
3fqUfA7rYaWV/tDh9P0ALCfbepGPFmUpVdxV52rGhGwIbThxtXAh8aXend2Ew5M5U1Ku4WGlS/Y0
ATSdpPraNq0oH8nSacetSd7kkjkQBLd1W83XqWj6Q1N49ndJg5AyuSHy2H8e8aYvoT8aDWnqu2N1
DEdlY9HKXT5Jzwu8Wi+CYYYlDi72IMXDuutnCSLMGpLpPbAh8neo2NGYFROTzYMYy+ZKG0Hcbplh
l1dxkle0UiMOg7h+7Jfrgkg7bGMcMWCPeIlhlnbaq6YesuGmyG03WzUIfJf0KbDcxG0bU3gTidEv
Ngm8qmRVTTMnKEkZIG9SCmJn55CI/b5vwsag/+khY096KftT4Na9vzNhc1z7ZQYUrveYesa5GKmA
6c3BhbXTEzjtoKVakz5Zs4P8AErORRAXJP3JtDGv5mZM8h4vnZRXeuo9YmXpizN+M5gYQg01Lf8R
g9IG82lDyVqN1XkGnPriA+8aN5CXUf55gjJqC4cQcpdk59DvOuHiouCaBM0pnsLwQ5b1yVMzZb0i
5q8jxdsBB33MStJv8Q4aX4WZhExCTPoLglXlOI2oSdYl7NBnPARALdH1dB+42tXFNuckQzJFYIPD
yxwEWybPs42JJ3DC7irHjg7vJVw0Jnx1gKleoHEB2ON11TtZvPHiKIScS3mkN1VQOw+dkHUV/aGv
8aYXxHbMkTRfXM8icNg38XH9uh3DodHpTNlA6UyRIQKOXgtVvGcI92wF+XvpFCysHrMJisxPLaSE
u592zrffu3U/Kyd+bat8P7xL5h64H7hSQiz//udebdjKPB2MbtuEzE6MuSquOPnZH5rSf+1o/9Uq
/H6YQC47TsFxnODNpnNq514Os40hJkL1rHtdRWvPsAz/YMdgP9ZpX+WS0XcRfylYniQArDrDxILQ
/dkcJ+cImBigYJV396nygstyytYuypJrY4D8gWOqWqtFqgeXOvG6W5SEZfi9ufr/+zEPU/X13//t
5UtO4o5qu0Z97n5urJiu6dOqWAKpf9OT+Zq9FNFL8fIPv/mjLWO+Q1DoQnRz+fsQtND5+IFz895J
mGyoBAJTmM5f0Lb/assE76gYcCNCIli6lT5d7x9tGdN5R8kTEPDoE8SLl/t/ry0TLA/bz7ep6ziW
6SJZgozhW7Z802RUqa9aGC4RJUgHIDxRS9OZMS812S4w8uFr4k8FoIIgOOgS3zoj1XbXx65FCAhZ
g+TMFmLbc18mRLYMzl2LpHJnwsY6dguEi0zE8doLI/di+ZF3RFhX7jpEj18aGZa7ORsJ7vHGqntt
VShaps7M6FbNqNxn9pzxUweV9lKXDRs9LTsVrhot/DMIdv+ohqHDpxA5QXYgEKiG7D7A2dU2QFSM
XZ9DNTe84vwzJWX/7EoiD52ykmDgTFfNrHEAxBsXc3rNKyBlkGk3ZEOVyWORe3ZF+Js7oOLOABpD
6IbmuC4QdN+A+rThu9pmVWxiI3AuOvRVsR/ppT0Wjeg/BsKfiebwVHesgiR8YILMEFqKFJwAtrX4
egLpiDDDGF2M37GlbjpWgKemcOgup40SZzT0xaofpmsTT96B7eDwuRR5jvYz433VEl5zw6zSAFlS
ZP16ykznKRSDddVZlvEQp554NsqCLhpa+/4Ie3K468Oo2DZWFH3xp4wTHrnj8sEzCwUwn10zGwRc
RBqxluWVyBQNGy5z8erqyjm2saBEolqSfEgS91bCYkOZisS8wSZD8Z1607QJyyTK2HFZZBQ7rtpL
6i+E72ZztGPi3vp2OJVei5dbSyOhVx3f6xHD9pBEvUlAyUypjfmf9A49Dy+03ZPTQDbRhRtKJ1Dm
fTYFbt7b22gZdcdNgBCmpXSBC4zeu3EPnpGrp6otuw2C+fpskpp4bxhejgJ+RM2B3Htf5mSgGd1g
3cRQqbbgoKKDq3Nx5oqGR2m09S6fU/Gpnuf5BO8fAK5VJJcp4UZtINi9Quofd8IaW3BbEAHh9zzU
9bAegqbEfaTjW2DbxBNBTXnENhXuIu3bL8pEfKNEY6Omb3CWUeVYXtN+EKL6CByHWBKP4ojL9NQG
PdqbQneMerzAUe/zcTg0Y3JbSYSlgPBcMv48AifYl4MvGHH/1brSB6foKtQAUqbeqoLD98Bz4F1a
E4tEkDruImIYk1OGBvi59YT/gHGkTDelZVr+nh9SCLRGi9AD1RAqjdWgPqTcU9eC00ens8P5SX9K
HaE9ETCZl679VKCgunZy3zqYzeJ7m3LAGaE3qG+iJ2GgGYhpofkQtq9Y5qg+yCYOHrzCpGTuFC8K
zInNAADenW5jW8V3bCygUiQQZFZy9qPbaqwjds/0ru5H358qNsM0Yelg9x8rlWAgVvZwmkThXONi
ZUM2WP3M3wQTOOu1eR/I2jv4c20Fq7By+gc/GOUjBOrhgNBoeg0ylT9MnSybgyQl75X7W32LXfRY
K+CaaKGKScYvZpjZdM6wUuPWij0PKkZdgDICxL6yktyqya1I6j15k/gsF3f0viLh6waXkPXQYwY/
hY0j36d5awHPwkG64qS4t7HSZr6Rbm1uRYONa6+Fjm7mITHvMB+5ewAG3VUXV/nnhFuYqxpa8olO
XXcF8cyiYJrrg2+xCzfpwVwXRY5/JWsmYD00Y8XZDSv0lfUQnUGSM58kF4x9k+Mw7mkM03wwHHdo
t56bGVueX+/aS7v8zm8icW/LUVY421wrPlENww/McoEZD27B52Eu5zUghkUQBXBsDTZlDf/plGAu
4JlnpouGEM3kNjTKdK/yoW636RKxbYksPgxBcS2SpoMfbDjGhjFbsoqDzjyMvpnfuQniMocHd9uK
XO0b/oCSMxfvW6KhcPYpOi0quOkTFV3SMfc/p6QPX4hdTHemJJmqbrr+HLm5hN3miNd0rtNL30PF
TAryYePc8c7s7rmGMnKvwqBGmKUTmggeAzwg+kDWgEoNWy/PX802K7eZaTQHi8CSD0Zc71xff0jc
rNrz6MdHM3VhVst4YyRp/8Uu1dekrbytS2AeHGlTAcSjc55ZNSgau9472rGPhalupGEDOg5d4840
Cmwqc1QcIyM8iajB/1i6o9h2mTE9T9XSFiX2q7mToU3GbQT4aNvYcsO+4mFGk7vL0drtyrh6zsQk
j1nVoT1t1OvSyspObIc9a8VIN90M6A/pgGg6Kl1o9/dmbycXZIoVDZaqu26kPHu+80mP1YHuASkK
Le4n2gYagd1osmuSV6bdzdgTY19ABGkCmvBDUGJh8HRyllbhYwaq5ilGVxGSOBAL/qcu7XxfW8mp
SUOdrENnqgmviCnBN6YPIR23/lDRps9e8inDQcQM4qMF+Iiss3hSF+B8/b6IzVqsoXbW9zXSsP1c
Dz4bQ9unTuhHfc7jKM13kn7Kpp1mOPfasL7mXdSrLUu8k25tJpwUM0YE45EITnzkVcs6oGRbjqtJ
wg9fM+1xPxdlq288gl9vVBq3xP0BUfMGFrEgQMOLS+RSlv4NX4ukp8iZkgcL9Lm1DoNuKNdmOIxP
kMW+BNzuH8nT2FD2XJzY17u0hYDKC7G+Vy77Z8JCcuuvSRNfCp4/dEh5R4tz/ghFVgBoyMZTYjXI
NEm2IZZ66CYCtpvhQmqc89rKNPyE6aBGotWNWz+w3FWeG96usarmsUTSe8ATuM3o+ZywWuhb4uuj
p9QBE5HPg/PNEl72jPGs2kmPoFqUYkWuDhkDmMNQBE616plMwN7EbLFybLu4ZQ0Y9jpL+2tsRPNJ
UpA9KezDJ+hm46lmPLIBLCGOVe50LEiec0VDGpg2ZkL/GDecK7KD5s//Sd6ZLbeNtFv2VfoFUAEk
kAngljMpStRsSTcI2ZYxz1MCT38W9A/tclX7j3Nzojv6ripcLpIgiPyGvdcWtTQPXti1GxvX7a7N
a4wduUWiSiT3RN48EXo747WJN64c63VlNxvRyo1rjsHaQyaK5Trvt/3YfNjOSD1Xcitia8EwRRvM
g3iTd2O+wU61wZZ1Z9i1faKrdY4wEeUBZn75LnmerVuHkkK2OW4RrzB3VReXnDCCoObG8+7UbFjn
MKjHHbbM4LpgVokWIRAgqgq0xAFpU7EtbsKhvxJi+mFZbYQFimNKM0BU8nuftVBR5YTukFLrxicg
bVeEY33VzWG0N2Ya9nbkVPEba3jsgqZ7mpxFfBlrIi4tfWOGuDpctAQbMwLtFwxk67Yj0mCCixTz
tMrfgTDW0Zo4kFf+0nBmOT9/bTxgpEFiJjsnCouzWaX2F643PD6HBJB0XVWxiyw5RVkcmsahiJ0I
saPr3lWgGYCsV4zp6iC9COlmC/kpuEMp4Z1zXI9gfQkSXEVVKm/5hTKtZPzWnOlD8rsiFPJjhjsB
KSMoLrYW1o1c0jT7JpMffhT414poGNKEo/jBhgN8JU0FgTipi/jVsPLumsdmdqyZY27a2v2Gn9o/
uEUCLNlJ+psORP6r43TdtkgKYpssDnrqIjupriFh4RZvgNUeyzxsiRWQ1cTTA0d0OOtil9E6HfwG
Rp0h3ek+SJJ23qRNfwJ2EGwKg9xMW6fTMzjI4qLz6KXEH3RrBlX6OppefbBdhNVTau9trFRMr5J6
58YLwohdGlJ2C/6rm3DSVUGI/gOfcGHycO59VJTMuuUXk1aGy+yRXNPzwKN+JDuCtdGbX2TpyQoL
buCmdWAZYLJYzWHfV2jNw+guFCyA8l71W1HN+lswoRBTMede4AleeWJc1BL9c9Yu7MzSrZ9UN4Rf
PCNYQjDVsikeXpsmPBLJtGfNWh0t0L5sxYZbTlTNdJeSd2PKvsXZZWxMkzBZ2qyOjPrxWxwj4U39
Kj8lzQKHYvB9RHhq4R3BnSja1ETMjh9+hDzvm1BYoMXBVcq+j4Ppfw/JqDkmJf8rSliTwVTWfJuA
jFwBKGND5MQZydQj5skgH8GzoQDcYV3g8jmjczGkx/4tShtEwQWx9qqsvprcMIRwWgOOLGiesUjQ
4Fgt5UTtG4cOMsI1NghoFWE8EfYRt9QLSfaeWv7MR2G1nxdz9I1mTBwHzMkbXG7OihDC+skw5vE+
HWa8wnVhW6+FWxpvOZOvHZEw1YHN0ye6JKsAA+qcpqfzrNsGvA1UfnLsPbg6mLv9dOchUHbX/sjq
jk5uiNdVy/clYQi8QM4ZubNwJpYsXthb9Wx7cbAC53fLJQCkV+Ua7scPn4J/6PyzLnz+/1W31gDA
Nj66aspT80RWkLnN3RwenD4ALHz0mEKv4YTHtyBU2KBkxXQgrC7cTU5T48orSbzmU77WZjm8zwMe
S98N1LPBBO5cTmXwDYAix+fUFwygG+nv+XqAV+akENpzVp1V5+Svrhf01EZSHkuTkhZ2gcEpOMHh
wl8SmwefQNNmVVgG65Wi4BFfx7m/F3YEE2QsMfdPuvR2QZN430yE7g5DXjmtCJp235A/KndlkIz7
XFEibSt/8m86uHgvpBnE+ykK4HkJW7+rIso5O9KC7UI/4QZyivkuBB5xSuWs74y2ZQMgMUavQTiJ
bZC683FmUnHvgwV5B3NKXk4zVi8V5xuP+NY+upOTb1U6st/ohIlDvavUtu8skzTBurzrYFNj+SmH
5sOETv1okA3vrtrBaa+VBMUCe4PAEmAq3iuyi3rvtuJHnBb+CWszhlg8gPatF1ok54EyeObBgZnC
bPtoUwFYvdbuLE5NIMTOmKb8pZcplevsQvPh5w6sPStvgmaQN1nTLJhIeOCbMiowFzm5aG9Tt6su
FNcJ5DIiKA9NInjU1Byi92GJ2ASWssyOlcq9PVSn5gGDUj+uKOHyQy58ZwNezTuL0GJZkJHqo0yc
IOXivJ/aNMRdjUwiaAKctv48JMexUGIl23E+5ZRnp7qexxeU+cOjTxV614uR02RO7Odc6PjkD1by
NXR7zqJgnG/kLCt8oxWmpcZJrOuiRUIGRU6tyOyURxPjTr0iQA4hbpko+T44RlTB97HN91wBJWR4
MOsvTooIBpK63zJ46Byz3oZ+2V8Zc0sOZcnyfYXiZN5NrDOvOcer10gH1fPg1nI7Vw6Ngde1qwm7
zAVXnvcE5NM9IYZl09UPrJoMkd+wQaXESrqWfDU3iYcXy4XTK9FFXwJHi33TWjP7sTFVr7MF9Vgu
YX0dSeBEEkiqTsICCELvnXpLTmiC+1aFfLXeezUyAYkSg6AoHe/MiR6cz8HGi03FgFtGBR5PV8bN
absultmDlfMtWR2yisaAtmVnJmzLtO2HbYFR/qvh0F/oOaFc8lOFItI16hwkuVUhKY4Z9vKpKW8N
jNNxkGTXhG/zZoUu1lI7MI0+B5r/Y/Pf/ws9oYxakYAu0/jfTHabuOqbP891//3X/jHW9cUfTHOR
WJgegRzOT0Q73/rDQuQm8Ivy57hD0Qj/yxzq/CEZ2CKW5q94uEb4o3+OdYXAauqTCSpt5DII1v5b
5lBHMVX+eayLt9pWDqI9RzFXVqxb+POflhxVkSL6cqwevS0eoD7txMoAz54POQIwX794yl8io6KM
Oz3lNC67Dy3El4Q1KgJQ8x7ZBMCcevzegYleMSbot51WZCQaEGZ1VxcP/OjbK3cI2UczId5w+LT8
0pM7xV59M4ohIgmYaI0wrG7ciqKyjSckLaV8Kf2Kzrqf7kvH/Mgr9LMTsXZYtPmF+Alm+NT47oT2
DawHnkslMsGorJGIqEEfugmdCNcw4FXD4S1uswN19rnJksXPPuI1z1VIHnxAcp6QTDnqCSy+nRRQ
u137qkuc+VQZlTpH8AKobl0H6LeZTc+BHz6acfo+Rs1LajKS5Zie5mvDdSTRkZrQpJK1XdRPPcx4
p7/PJ3z2TeqcK2VpXFRMy+dgKolx8GG71FYMpt3t2dWtEmn1P8DW3Sx0ia3V2GxzGZevYW8xTaDC
mVqZr3HrFNcubvc1HOkAeF9oHJRDMhyykmrTwCBbo/BxjylEvBOaDfW1U9NbAw0AegR9YzUC/xN+
xj9By/vaK9+4DtSAA2usyMTrxmQDFsMhDJe9ImHkH4nVEceIlfXSmMgoaDvQmeBmX4Hd8ngsu842
jcjkHX1QWDUE9Xuvnb9DOo7XZcpIdcz69MUupxcYOBGIKcAVJAizz0dZwTyvp1J2os0MnY9NV/Yj
Lrz04Jb+m99lcHLRJKzmLpsiGiFCLIbcZDysuAE8ENBm1URXsZs9xgglXRRyBFsyks5DHT+2ASBa
WKXpFotoeJ3UYXaPTdNbW/mQrmc0M2Q9RRC1KufJtZOA3brBrDupv3C/+h/aLDDKQmW+4UiCTd0x
Vxyq9jEwgkdyGLeq1Czf55aQbyfdDCSKgQi0nZU2nNes0OaBE+TekpXeph0FJWLCdkfKUvdshsyY
pPLuh8l/nBnaUq5xz/J7Xw+Rg7ZpAFmx8qmd91iqwuA6sUVNZgb+uWMRxAjUwqmpbh1W8VtLGgYz
7jQjQ1Vk29IJxyMOi2qnuAcvNNXDCWNXfAhTZIRZFD02sd/SVVcETCVBtPYytteyKJN7cM7eHi0m
am/ZPlthqx9y8m1PIx4HDiGOk85RT6hjxT6Nh/w5SyA58VVhZJMTUSNpworF743glWgYtrKpqM/g
B8PTPI34KwIilyGwQHvc9EHzAXWq2OBfZ/WgZ/+GdGd9B6IQlLF20q0eexQLrQIc49kXk+Xrhj0Q
syV/xFxrQYWdKq+/mMmc9+ybIDDD5EDmQ07J6JYHz0xQPFWzdQd0C5CbATV2ijTbJNNnTtoGLhGq
cNzTbmS5qiovPoho0cDnWc4igmRIANNG/2VqffXUk3t4qAln/ZKhB1sbEC13cjCTfey40TFx6+mq
dmX85MdVfabkQjUCLkTcZ7Nl3Ph5A4TJz5IvJO98AT9IooSaVmGLX5C267bqBvExVNZwH4+KOO64
JT7AHqiDY83E0ouMpemvvsYUbR+D3eYXF33Licp5PHQdbEAsEnJtuLRQ1ky752TVjdF4V4GRC0KD
Vh2SIngnORYjStQ1cgMoiJSatMx2ssl1isNpiNwrmD7J7TgH1TmwuuQSmZQloAvPvYqHfY5c6wtu
1h4+WN7cdPXUg0kHy9nHltjmSxLxkMzJ0+DzNrJxmu+DaL7TsmB67ZE5UE5jfKyS/o5zyDiSC1Tv
sMuEX9n5ATjJiGHTTLdmG6pOKYrugkBHbjxvJsKp8PpNIWIopVFKsKdT3kmGGas8dshxslzKGdcV
K1t7wQaG/0T7IH2L1t7oNx36Y+AyhLSbTdqctdFRlOXY8YMc4fTg2jyFY/lhWQCyfZVZMNx8kM3q
Wyy8iR3NaEM2Qg+mzYopy5BAeOzbeQsKnsdLkDLdLIJn0yk5FZf3AAHW3obYdddgucUXb+DXTJ6j
Ahc2+9dpGolkDQDVob8mGeKrEUI0hF04No+i8n6AsV4CfHj6WgcPd+zWE95lsD1/pcHEojwkH+le
jBAlyTUyVtJI7l1tVdeuqZLnCuwD2T4SQOUcPbM62MNsyTaKM6HA/OG/4tqZd7VffS81N5Rqs8eh
Rs+WEHy9KTLzZh5mOuaajVelkidW4OLYG4a/bpZv2kungNlSKBiz8ejp/OJ7IeavhIG+DS7TDFQR
NmkziMC3LivRpS+LTzoIb+Oopp8yQ7Y3triLLeBFUzB4a7IhBOCWFtzNzPDGSVz70A5pg2o6ZCXX
hqhzuw4ltS7fTYOnEGieDV7jrerk16kQh9GR3xFMSUxjVrGObfn9f7aS/X/VWYKSAYEBgJDf1bso
qt+b9xSAM1f1H0johTHy09/9t5YBayPSMypbhdxaIkv4t5ZBYvMUf+Gh2NYfjsJytdTIFhu6JS/u
XyWv98fixaIWdm3q1IWi8t8wmCj3l5LXsWBBW+C6TIWmwnfMX2RFSA+rRtqKvPpEAnF2Mxb4a5MC
EtW+K99bJrt3FjbIFcRdRGnpXOi1mU5K7GxCDXajdFHrtyRipQMwZha6NVmbTz2Y5wI92tp1U7mJ
VJ0d6c6Hr2zySJpOYgbySRcSxuQDLgU270lSW6fcS9eeG1NHZ5a9K7p6vgibIVpWO90hKXreBRu0
aJWoXm/NdDwYRdV8hM0AJ9BNe2zqeexvMt/ybsyuj8+hJ6ztRKo89OKePTXDly3RCPG27RLvClYC
J0I0N+vaohWNEtv/ntBfE+GBcHhntYGzL6fefHDnOL6klWKcIYS7yRmLuiuHeczJwMS2MZlF7wS6
NQTCGTAZ8lub9wzjJyLfkNSc3Ksd0mKGCZ145KCDtGTv3ZFFHG5UXZW3IG+Z5OVZfUMM29mZ1RuB
c9dzyfACwtxhnrLzMLhXjMzvIoMFkXT6W7dIrw2+uQ0Zqh1423g/w1Y4YsfXnKvAu7J1aOQMgT2N
5zlKA/XYSVdxrMDDNTeWE9/hZr5q0iVCzCPXJSgkZGqvZBUToYQEuQLYkGRttA3vyK+m66lpgjc/
0fKYzF51y5CBnDPwJQqWCNyQJpnag1aGea2jiHra7GxmsV6XghbxrfSocu2SVsCKOWOE/TTYUlkg
TmQKvmkmeN5mqWC6RMyXoja+tXYX0H6h8iH6R7SrvhjdL2OmxBUyuJGaNrLJZ+aKbAPCDr8Ty9ds
Te7Kgx+V6AdLGRV7s5TF28C5Q8gYyVwZ9drXpipfO+C5r74PI9LNi/Q+T53hloNbPZfxyLSandy5
iGv3nGRwLmtLRZum1eeg1OF5MJmbY8oyDr45pnvKSXHnEjAfr3ScY0dyUu5oSQb9ygp6nBtRep1p
iC9kNAm9Jh4Rq8rclBN4lMR97lAKi3Xrj9GRceD0oONQH/OxtW4FpBBEG7Ia3m3pjQBTgS/bM1BC
GBPd24ho9hwAEzuAZ7cfW9ODoeqN5XiB8de8ZSqom3WazEB8B23I+oYUN3IpgjE3mo0DR3SF78XY
pvZItxqQ437ASKb3BDfwMgXL7ttBqfwZih96g9bgq6hTzaHWkoPsrArmp1czYdhrm/L85CacR0aM
MJvHhQUbkOCWGzIE/ZU3O3hDurk7D7Tat9rCL7TCyTM9ALW0Tk7aQdFxSFtg/inCC5zkCMmPlYjd
0LALj7VrNoxwXOOKIqMmbtUaS4sXLZKLoES6DoY5vW2h5227QMMPyQiyt+ClH1wQePW+Q/BHKDxJ
1R7KpDMmA9AZVaeDFZwge+dJaMsryp34LBK2V245qbMVtfoKiUG0N23RnRmajdcRpfAbVBZ0TV1Q
DvZaTE9V4NBzMsQLHqEfCaAjcwmku/bX6VQ3JB9XehM7Ayo6Ftx7N7b4bU1jnoKWyMY7r7f03STl
yCKgBBdNgIO74ZG6pak7kEHS0PIN0TmVAVPkVA6njnHWraX8/DaWrnyuDTU+Mw0pP0a7wrM261Ic
gtkzHtypF5ehFfKZGB+DJLFqTK7oYsHvdG7Casnnll58OEWKvKi0QK3LEoOQUenmOSYWg5si7QlL
dLN5S+SD2iWOb+1FkkY7s41G2CNhS/poA4PeaEX44Lh5sCOzEp0C3IfpWOLyOYc5iXJTruTe8zto
yGTZb0KYb8ek6f2XwmjcXd2K/r6GfH7LvwbHqhvdl3i08j3Cl2hHZGB9I1Tb3wwKQdXkdsPOsUT+
JvqYXtgjKpIlDnIpbcSM/VLB3a667RJdoajsMaA16VBvrTrPnbXM0uiUTll/qganXkhwqKtmK78F
bIgmLY2/iUZ75IG2J7Z2y8i627EKfatsQFfrqXfvgTqtw5yYES9yw0d8LMNH0ZojGgJb77sGQRlD
C4E4RZEetgCvI+AgjTOOzDrtxU3G2vlcuXgp5kXw1/QlQBkPWFZAENlBJjEQdaKjHfulmZqT7GPj
2iqHQx56SKFRcGijaQ48qrfknBbrPMnrAxuoZtvhy1pbSM6QOzTdIooypZ2dUruDp8p3go4wwSuz
FlGvdymI/mNES89nYbm2bVi8rKKmeTNZDRyGnkXZ2httjanSlONDswzX8ZzMW1GPknCyfLiH4SKx
DYWlf6DinoBxgtZgjeEjSLt3Z4P7Ju/bW7PlPKt6Oz0Evqi+0jDmJ11xeTBjy8ccmDd3bOVcR21l
b9i2VBurLaYraxT7zp7nAxOreV+MIkPQG3xPObSyHIORdtvDmJNm5RWstsp21TlM6iUiNN9CXKgd
w75vZQo1MynNB2caWrKtjERfIreYOtRYsiepG9nSRhUa1w+x2WAaTeOHDhp1QhbTPPP7qM+uhzrM
ZtvOMdOX34msGQ6eqLBXsG58byKZEmxT3AapRfZRNpE9MeTBA19AzjUVi7wsbbx3T0zd1mnr6MYK
dbLhP0SY0mprX5lzeZvZhXlu4zhHZWAO2yEKK3NtGsNQ7UYB5wc6L4tIX5n+j9ywkU/Qg+xGMlrI
ArUbeqPQG+Mt4H5ShRTyl2PhFMa9S5xRvI20MxwKrXuTTLpCkcsBm/2e+iIurjN2QwhxcsYfKx4D
6+hoMsEn1qyuk/Hia92c0OVld0Fnxx85T5wJ/wr2qUwj8GpRUD3ZeZ5sE8pduiGkUSxas50WDOH5
d7qXPIjinQ2kAAdLbCI+MzHuonI4oFCCo+6O1T3OvYuBxrVgBcILtkd4pOWmp7sjOEqnq47SYr2M
qdZNO+rvY6z1j7ES39tYNm9uNryrCrQuQ6KwvIC9VQeMe1hT3Thekw88nl27yShWzQENv2g2ZUBT
7rYRWPeM46k1e/tk196jmMf8qmV1gbjSWIIti3YTta4FegOsk8xksYvIrbtirT5eOpYb+6AcjYcu
zbv9KC21dkShSKGbgu+QVO0dv9EQGc5s8zX0+WPMNuw6Rr17a0KrJIlp6HZGklvweTP1EOLwOCOT
BImViDnZSKeDtw6mODxNhrvsr7sl/dmtv5L2gYDFqIJbqNSY38YSjyuPKIBEiSRlCpOSkQX027UR
gnmz+3g9eti4IqzJ7HmQVUFKG4yS5K/R3UaBGe2SDmUx1dVooE4siVvwmoEJqwacoZX1gIdvoUaZ
zP8MERwkpo99Oo3Wcwc4DvhgS1iCGsZjnAXlrTtmk7Xq1YxUD9lE/CLjpjvUY1phV7Uhu4k4vDgx
aDwPo/UzBx0B1IrIxw2mH7F1Ri89xVYOHwkGII+WqvjhFal3rVqZPQ1pkdMAo5TGfygOc+pI0FiT
s1tEj8eCYREM5sDnqJnonqkG7E0MbvSMJvtOmu2OOhXrkTsnW2Z7X4yg3BDZBLhsMl6LYQTSHZby
yYafj1J2iYwpaVoq5bbrSpj6VMloMTsUJIVqJx63PTJZBHw5W0FuDASpeQeODXqzeiT6UGJb7AI+
gXZXDOmC00+d5d+4L4SzGB9+Vpz/2qctRJefVhPku84JJt3owEQwWxm2TDfG4LsnWOHxTsDbXjyZ
xlPtC/3okR79MnlDdRHRHF55k6hf4Z8lW2egwGcyJMI9Q/nqUdv+vDOlgQfZTcldJZPnthgaEfGj
jQVWSb4BZu4OpYRBruKLw4AcXBZurnUgumJfMcrcOkV65eEU+0baDzonQ5cXA6/ngQnSM7Y4hlBd
JbdB7Vsvou/dq86SHV5xv9wgMOZHm0p5A4aMgZm0G7nJa28+NmhH36jUw70UQ4L5fnwvB3mLBebB
oUJZTSnLD98X00bO0XQ39MU5iNP5HA9Mc1gbMxeF5w2FEr4YKXuZblDqLcrB76LD1Ik2HWTtesop
CrEpWeUXTFqZ2FSxx6azidRwRvozHaOaapfRoVB3ZdkOlzabE8BlPA6upygVH7I34+8V7uJN5Rju
lpG6uC/ndPJX6CBXc6Bsc1tOg7pyut44SGRpm5bo23otIOrN7HVM/TG0+qWNoFEWvYx3TpOD9Nd1
thugEKxUJfGOgaO/DkbpkfiaNx2JGRJWG0t4hFTEiV1m0nx3RVSIE1mv6hbZdEAkHUqBe37o/lH7
ejySZzAcZ5MKm+jm9gdJkJSC+TjqxygfWYaSSoGk1KsLct49RLRnJH/JZfgsubPP8lsslTinMEV5
UqGH5UKKnUkvD7x5jKKLvVTy9mdR7y31vfVZ6bMl0TwfqP9Hw+vO/tIToGbzARjTJ/TZIBh+hYZ3
aZMRV3zpt4/50mA0n72GojLjYbS0IPZnN9IvjUm+tCj5Z7cSLI3L2CCzzNWIni6CMLm1wR1sw8jA
X/jZ8nif7Y/lNiAPutrVa69R1kkj7NgiF0v4wlNuXD+tElT4lvteFaZYgelD/kpy+K2jm2Q/wfye
eYjRb7GYf6gaB0qCUd0bIo4PlcEFs2GL3ue95ZAWQ6VsTK0mppdSGG1QUV+hEcP6RyaIYmGETzBC
BoHZmu9hHYWmtWjR5Lr3bPvWB1P+XPMdTCtzaRnTpXlMP/vINGnS6yjtmBTQZDrFYtz/7DzVZxfq
Lw1pZdnpvl6a1H5pV3uSkc41HWy1tLLx0tTmS3vLm1waXVreZml+s6UNVktD7C2tsTRCD7ZE/YpV
P/2Krxig99JKz0tTXSzttffZac9L0x0t7be/NOLTZ0+eLe05gV1kcy0te7c073pp47vPjr5Zmvti
afPnpeFPeEjnAVKEjtCRHJ/pMhlIlyEBkD73IJfBgeh6f/P7J6q1UL7++kClNhTL1MaVzp8fqH7T
hpOjJ2+PCvxhfrFf6nfjpb4fb9o7lnLFBej071/xF6Cuu4zasM75eIYcn1+++8srjswLcmi+wX5Q
XvA1K0HRrdF/TDepBrEKvqNcQLB1R0o1S6qvlpwhCTkBkZuW1PYingl2RTJOxP+hwNVEiaJkWouy
cs39LAPjS4tY5xGDFE9ueJijtcY76qXbLp2ag67L+mznTXpSxayPHMz83JgOrJTr4SqZvf1ANUXv
nCe7zLHq3dSiyfQAfL6pMQmOpLVkxwHB5J7wcQOq5YhxtSvSuygfwiuxEPuvBuq7h8hX87szQsbf
kHQ1bhIdN89sppefYy6yL//hooLa+fPX6AgcypZSTFFZ23u/OLFa6Dn0ekuEbec5pyKNj50IvK2c
DH8rBO2W8G15azqdYbHCRzIm417uB+Far60XRSSel274fRr68ZRnznRleFZ76zGUfaG+K59tkq37
GHAmcJQZAaI93jd5x/Q/N6qUn2ZiI7d0pxS7CLMDAAgYBDYqNNxT64VFuSX8yTnZvhgokIk7e2/m
HhJW3qmIbKrlPEo/jyYW8RxT8+eR5XweX9FykvnLmfZ5wf5/FqfYCEoYW/+flSlfPtruf60+sB1m
P0/q//n3/ilNMf9AWOthbXX5gTJ3Z+T+jym9h3eQm0R5LMw+UVD8bv8lTVnMiNAvfdMFlOTCBvrf
c3rrD+nAiONIcD2A6o74b83pf7nLGfdzkyhuVY5Zl9v8zw8r10H2nnnK2zdRn+5qTtXVEKp4g/3N
Iwl3Ov50ef6m3PzLw5HXcyyLKtTliuCn/IVCmQgd0Lv5LhG4bbgPRZp8OLZT3w0WwwY9DeMmD5gv
8rT2TQQs08B+jqFf/zw3QbYe0XA9pQP5Z5v/8L5+3VYs70vg7GRPwXYEbuSfrwOTdigE7An2jAfe
Oqp44r6Qy6DS54xwTox1QW9nNqF/caY30XQtsT7+h1p8eUz/fHAs78G2pDBNlEr4XX95D6lXq0An
vbevYk00X0qx71lx+fj7j7rU87++Ch8VZqINLp0d0J8/qctFTqI58Uh8lweZjmy03fgwxvSJ9QhM
/Pev9jefSbIHsvnGpUBk9cv91YjGMnXi+Xu/IMZeexoCcE8kye9f5S+uWVJJ+UVgw1Um97D45a4S
zEwYJgWUFxHumZquclVk/f2Qx99+/0J/c/E42NGR+XwewLS/vJA0Zq7ocvsGMYLE3Eh+jDFyn5Ts
NjtJ/8O5/rcvpj4TWh229eYvL6Z7p8QY5bj70kagxOLHWUWDAJE+K2wLiTr8/rMtcrdf7wxf4LSG
2C9Qqy1KuZ87wZgZ99y4ITHqBuyJZiDvb3QD8z6DUILUP0o3FTbcXdSN9MxlUu7I0gi+KmZOIKZ1
fZ+kXrO3i3zYQIcitsqUdbVWtpdBP5znW8ZcebXxosIneSgpYpRSudetmmqGS1ICcFhX3WxtepkA
MjETddfkeXP3+8/4yZT85e4H4aiELxD3/fV+HEkaQ0sTu/uwiMQxkYZ3nAZJMMggn4ypIL4maEl9
Dn+4dlRtHZGKR8xb3n+41H93v/o8uZlxg5ywly3sz1eanZZT4NPy9xn7mCNTgJvCVD5j1kitf/+B
//pKvsnBg7bR9iTX+pdXYmDcjn7ie3s3iPO17vGJNWX+hotYbH//SogJ/nrDLjBB2IaEA5Nx9vnn
P40S6tyymZG3hCn6g0DQYcSLVlrfYhPS98rgRhB19xhiHNwmfQfsv/NMorLgtOGiLbHXosOBQebi
Bli1vVQP+MXkuxxq7zDiTMzWNoFCD37bOeeuG8qrlCCAfdGQJ4lVsk/0LoPctq57YkPN3O2PyN+9
Q8Wgcec3xbQ36rbeNE0ttrZsUN/UvZlZ5PSVMtiPnSBxL6f/7kFyXQpp6WRNtA7ikkELtCxefAnM
PHknPCw/OoM/bs3Mnw+TD1S3HGqkgHXHqsGenQu0ofgwt07LbMPMcGAxBgYoGlxbyUQ32NnbLKjy
Y8RIa93mFmJwEiMfmSlWzDGK6t0LTYSajAiw/kw1LU25uESLYWJaXhDcY3bJg2FW9cUzWQFjbq9G
/DV6Zp402vVLhfzouhmi4Dny53g/MPf4hs9Ul6wF7NfUSL4UmUBumkI9u0o6wsVJ775x82hTm/HB
doz8UAwW+W0NipR7vEiMxO1IeVemY7eXGRrNKuxqtW/rJt3zcaq1N/jJCjBavAGn1WdQnmKmzDyl
prPf499bxWmf9yADAoYAPTyWfVaPwwclE9dktIsz5XLFBrm3buougIkobdEf69JpvzDBH57R7UFi
y3HRqBWgJf+Zso3Ju8S18eRluXPse5NcTYr1daOkc64HlW/L2gxYT2GNYc04c/TT+0EFWiWZU/ab
dFgUaaHf7AqP71u0A5dvMFqQbpgUCF9Di78yByveOpWUrxGivSv6H+fVjmrW13T+0WXAMQgFHCws
rt7eBCfEw4NBc+NMjNKBUPvPYyu77JloCcaIjDS+1RKp+soNJHe8D3vxgY4ohaEejdUWwUBwyttm
zTjZ/TGHNv2YSYsQbth5B8meXQHA7oT0iLNI8/o0q06VNN4jUioFuikKtNoLliwC97HIvypbDj4I
XwKm/MWe0kDUYjSZ9gc29foau10YrxIn9PdlaSBWMNM833hFcJP2OoSozKpwpQuL9xuNDeYLBjmK
DG2hIqZQRjyfxdgQnmrVp8iXS1RTkT/Yxdit03ja6cqNHmmw9BY7ULdreW+H0SjDnV8TmuxJM+f7
1aTcKc39kc3YZoBT9Ip1aWg9I8tyr+yp/igtWW/jHhlCQwzbmx/49PBDaNdHw2qalTISVnTA23Ap
zxIBLRSwDWBvrj4el2uPFKh1pKeI+LmGzF9HhiuY1Pm7+V/Uncly3Eq2ZX8l7Y0LNDSObvAGFYie
XYg9NYGRIokejr77+logdW9JTOnezOSzMlaYZQ6SSgYDAbgfP2fvtasgPotzrce9XTEKMjjloq7s
YTPEEEJTvuJLH5nMNo6UdNWT47Kh+4jwNA6rb52ZNV90t0YU0CsZVoXWQRoWaGsQXjjygUEOHQXi
MGni2Ndpjg42HYuqRUvdFfvAjJzjWjolADQi857rOiCNI/avg7ETx2WlBecKNpdj5j7uQ4Rq/Vqf
zGaVBoFh0gCukIflFQm/KGm2IQfG1WBGPAqOEuwj/FpLpJbdEld8eBwU3Z3jVPXekWriseuRBNG2
LfGxU37apCZgzUL0EyK7SMAAqEjaRnMQe6Kl54tPySULdjrDbEMnM7anS72061NiGaPHIWLFVRXk
dmzzET2hZDjUnewxi0E1KAI1IARzcq+tUkyroRqVZT7a02ngxnd07HBl1dmAZNIn0tA6+Gl2gcSC
4M4ws3aoUsniTOJlMHXdJm3JiZaG1T8DVkQzT/BaRrOsVbS7wS2NU5HWp71PAJpTxIE39Oro6WLU
TkjJEwHN9zBdV6mdMHWR/VrC1F/UeD0WsWYxjayq7sKvMXmvK4F0IW0mHbUgYzsLpmJvm1cUSdOm
LWm4mpJH2dLUjQZzftUjFzgVefOliBi2xDnwUE0pmMHq1cb38wdNSrTpfHKjgvseMNxAZjSgDmAQ
FE1iNeg9qYltb5yVfetf5KqfrWiojsdwHE6FZLrvzvGug2EN675vy6++64MqI7TXYxB8sEyykmJs
Qj3C3t66y+2QCW4ajGu8MKTKogdEFc7cDqeuHPPimrps+KLnkbFNLRixFb05D5+SfxZlOLu0UnEv
Qz7vPa7njmiRIa24GlZmDSznZYxtJ2WIu7RL6au0P5iAo8vmiiAwn+wD8yxGFgGL120XVvUj4bxY
Y0rbrdpdEIO8XFs5w+Wmnl5GPYLEGeFY6+32IZtSuePXoX5whho9AEwOzXRLfOTpBWv/kiajdsZD
WG6mGI6rbrjJPUCfcq8HOL7Aak4LDfr1MqEtuI4igC4a7S/MPdUxBMzhnInQTYdhbhm4CsaevvAM
NvmDpeCOqyc/RgmPNQqxqtVz5yY1qC5blJe6hTArqsutLOCe455Wt9iU4v0w1gyyyrbdtTA8WeXb
HBUlrKlNV+qo3GQKLwJX3gpJvLpgsJiejE2mH9oijZY5k9176Yh6VeJg8JUxhlfMajHUrnxhQwIu
l5PJB/q9u8bFNmsuB7N/rtKJyEKpIvONGZwvJmJ8qRnNca0oDiLsVGa7PqpfpK7L/dD72iXSM+Kn
1PEQVV2yHyd6v9I1hpY0dqW7ITQleDExHaxCvptzJujqDp6wv1Zyt7qYCOPDG+4/VeTEnGm5EqzT
CLeu5cQRLLq4Tbbku9MWjyG3tCScrppM/VJOwvFqI9QZi3UDtgtTYAQWQb6P0ZlgH9eRvBloPwY9
ntZyiJJjEpRhNWJiiXpvQCHuEXMpv4G8SI/J30kaFHpcEdeK042fIzYWoURNFlrHiWjvxmqQp4Mc
zgYanU9Y61sok0aBECSFM+joZ60BStf16/rBqJGKZGrZ7TJz3CRSucn9MUkW7VQEqzL3870kynwV
FhiLg9bKrod6aM5c8ig2KpvgdiiIaIMVeS2KEA5J6OjL0u2qpzLvJ3ZuioKFHkkcGG3QLwudtTmR
VoC/Jg++aB1e2lrF7eFkOh4U4BtySSOjOwxhdVvMoE2ptCeh3qUIx/sVZIduiTiggC47LBldO5jb
5UTztOkIeeoW9VTYpzr6Et4zir5Q2JuMRuNZle0DhcsxMi2yIb+pYyVaF3a+6hKg2Va0BVbb7HBx
Ym7HvbIlHDVYORpub8dgNEuE9LRJlXzRuva6lqa9Hi0awouiUJy9K5EY6EZkE29+heQrW5aYgpcc
oUhPDIoNpXyycgJQsFYYE6XauQSK8f6LKjO/NaXp39k0phcF2gi1R4c0xeSnFOX12KChIHpy3yjt
jRPr3SEkfIxLe+82+DSMUPnmRPJGN5JTxrmX0CTI+sy083Swn4PkucJTsClnlwZw4SsQjcjFy4LB
qn0SmdqposN3JDS9Pkkr5aTiDjoRqousrjecb3LAXBDoGaTbwMudotuQAp7dTsYTrbh07SC38bQ+
zryUjCZmEyPJ4VkdXTERx8ZS59fV5NxYZcx/yoek8L8O0jwJtfRe6GZzXMOv9Nq0itd5Fl6HusuY
IbtCPXnPXAI1Egwbs87PDItRo6p3yE6LjgkwIZwLMED9QkeHuRQm/Yuw1HcoBMp1b6UXMU/VLo3D
R9oOO6sfl4pTmgtF1xZN2TG8i0N/a2l6dw4UyzwfC7t+xjPl0jQzd9ALsr0bmTPLs8cp0fuPCRZ7
D+aauGpKgZiUQz6PLDSab+GEryWroSP5mbmuXDXdjwn5Brrfh3MpZZUrYaB7CFNcA/WQx0tHc1G7
5fmpLoizqfOBWqXwXQ73vSDniSNC3ZO/1eL+SgM+cIzmi6UATa0D4GI5Sb5vzq1y0Sv2JbKfc2H0
kWfp1dcOynbdUOfnFtVnlujtwvRZ84uAgt5wL5BEnGIpum3G/CyzfASEA997oBA6F9tptQvDqWDT
z6/VBhJ7xbxVH+LiLiYmdqmROAH+5NFWxK2VqgioKvbssaj50irM0brRQlzAgjPQDCV9yEwJogq0
rcCnRNY8Rp+iJP066lqoNiJkukRDZG/nzDBHmzTlMoOHEdjV1xzP64bxAp8U6D2s5u7c1ErUL5kh
8WOk7YsNg/k8kuTvVqSurkdVlWvFJbxuBCGec2ZZx5x/9n3uUxzhWzf16lA1HDDMwinvQvzNqEP8
dkOL5bJEQ7X2i9Izu+DMoTw8r0ulXQ2sHSvh+tapZIRD0T9wbo60qsR2BVi4IqFirVocjp2ZcI3A
c8W8UF3rZNbMUeyQ8XtruNLxZC/sHDhbX/XqOpC2/DbwofZ2ZWOFGPhKda0t8Pko7Yb9Vj0rSvIP
A6R7e5Rl+YhegumRfqqOJWqruo1PEwzCN7UmrRtnMJ/9QQO7yGh0E6aGept2abPNUVBfFkVXPQJI
CQ5N5VineL1BVxmGsoEt022GDCZHn7o1/Is6WwnaOKAzQ/RyJUF/i55qHpCHVtvXqkTU0gaNsVbh
WUDYoccHWqbOGEKGRbursa1gRknvR5wci4CO1zc/CPMVMV4ghSpKoYYj8saN8aEMwJWXhEi2ZAzl
JhoJy9oXVTPet+jbODBZq5THd40Mqt3NEP5VH5v9ssI1xxzdjKkWE4JB7bBb5rX1JaQR5XUZ3zjh
Xu4WF4u2HuilJIu4b8HU19Ep0+JqF4Onzd1+WLs86JylsuqY7KhuFUekoA2mkZ26BCNSxqYhagWt
X3aTH+6Kqas27aBbmyxtzGPeh+xsMDsM9/Ru6ye9sydtGf1qK8ulEVHNcwC77Gvd+JrkMdKioXka
XAMQZhJ8ze0pPS2HELNWND1xHK8uXFCZpJZVSuuRxlivtaTqjhW1vtZ185a3rfd5RYyNhfYYJLJc
1ASge5VPy00fQErxRVXhGYo5ekN5BVcra1V6QZmi0XWMiDF2cm4fKYu1GUo/QO6ki9s2ACvBLVjc
zlH1KJln+gXB7YsSe2rjjbGVf6FXkV8XCoYhgEnFA2JT4yICnXdAlmasQvxqxFJPUXVIdPeRGbF7
QT9uTloxoPaKQnq9P8Ve49oGDabWJgg0r06g0Ccryx2SHYAYWqKljzMI3dkGBVwOhAJtpWFr0X4M
R5I0TKaAC0eTPQSs6WtfC3UbEERxF0pkmmkcV3Q4rEeb/DGKA3f0GBAEqzozijnAVKIyGaMTq+Ok
BWso3nH7fYFsWZC5lwfldgiM8ASnY7yapIyO9Q5u6kJJ6Kgep2BD8BKQTf9ljFXxhLmq1PcKEpJN
19uG4xnWZN+RhqmCaOptJF1VG0YvkpvM9oxijBE2B80I5gpplZeqiGlRiw2NQBlVwTCyzHaljD0n
vamZrlQ9EJuiS9kdR2xbTE0usVKwZroVSdk+FvnY0YalMwzBSs0xliZ1YV77Cak9DWijTKv2KdZe
YNzsHTyr6XSaV5m7ihFU8ynsqW4XYV7iKbZTecMbVddZmsu7ZF47NZmdybxJ1nFe2Cdm6Gpr0Jew
gaCQ5/eFLIw90Cd9NQmk2EshS3+rmX533ZfjdJn4XXkVJWRzqABNCAwEPa3mCrwMJabLXqdFutUK
F+BGY0ctMBl/wvI3YvCwM5X9F7AhyswJFasX2L2yImy2FAsRKrGXNq2/Lu2AXvpYItBJoGm0CHpb
ggussk7XgGOKBytxyfzkO0mubNafszZz2mfwk0q28DlMbloutXPC/h0m60ivLnyzZvVKLhhYZxu3
C4Ef0b9cFK4anPZmexCBZi7p5HRe7Xfkl3fKGQ13zI5QaurOn2WumlgrZl+hTilQJYM2mCl+XotG
HxFWvVSGZCZRAWc7NYHvLJKyvrHLKA6xexBkWmeF9WBxlNq6naN7uDeaVQ/thllZ015wpPR5/jPc
KaFirYay4K8Co464gOrGxF6jkM8x07CeplrHbDt000JO/U07hsj7MEHTqSUYzvHVQw2nGaUnEpG8
xbecRiBC8yZPPSRS5d5wogs0fO1KdhhwhUoaKXcLADa6wiu6Ou2pXcf64yCJmFqibc40avDRRlet
diat0KI5FnbVbmzbRHkHGNt5smIMxu2oF7e0P4ovuVM3F0HvNHcE/MTnXHnOxbTu1lpX2efUcj1I
mcABUynh+uAybUJAXu6kDefmRNbAQnVT/5EeLBU+/fLiOMd9Bx+eNU9ddLVt22sYhQpA6qBEIpRI
t2leYJ9reJA0f1KBmA2MHTMzD1kzjcK9Zi9tobxgxSdHdWw5BpO9UE27xh0LSdGtMlJ1Gggm0s5O
G5Jsr1FU+istdMqTOsD96qvzxMWPlK8jkMohjbAVkoHLyt/XF2ZfiE1WaOo5bREoA7IGbRLUdPRM
2x5oolPLujAYSz09h3K1ykKSA5j0DF6O09gsRHfup+kSh3gNAzJecQLyPYBmL+1UXefN4F7D5cnZ
doMRnFCQ19nS1ibSP4fbqQa1J5pEX4cdpqo5dcgpiEeVYxTtA0lPiIHOLkgj5abu0ea75CfMbffE
i8Ipgh0+LLMsFOtGcuoqAzPGoOxymO2EQuMlrIwdFSyW8KiCqL5WG3ZFhK4OFjATHz9aDaeJF4QK
QfzE89ISWKqqypmsjVGuVQVxy4KORnhp2IZ5TNEnd6Dr0WBEYXGJeT6TcFIsgAtFVjOlpuFh+ZDw
9OZQG7nQWMAMtJxBUSK2DzhEVpxW5NLwRbVXYBQD51RHhPQOvpEyoK2p9rZ1x+ea1lD6EC2XLaEL
BkpfYz6xpAdfDTAFAZ80nlBgUvQqhYKt2801sAROWVxDgGCxTGA2YvUyfONFWIlOKeQ4yiZmhsD2
Rr/k1sRvdoc7xj5hIiVPUyQCFww+7Z2lG8Y1/uGgWFqmEiJfU0SPkCqt3XvCyCSFjJLlO5UdDtuz
UCPaaRZNu9aE+beIO0n4jKIJ7VnkwrgGQ6bCxI2Ll8TO4es0LibrvFQhXFZlDM+wdEXyhK1EBXs/
DuQ0Q1uNgHgG5KEqNfuOtL7CB7bPzSJOH1OCUemYBsF5O0hxB3Cw43TcBtlDbLrwJEhswF/Wu7Qh
UoUDkzdkFZyiQpqXroTL5slMaA91EWBzBVeZLZDrWIdERciKTrEODkSkzIYvZa3DQ7pRa7d5kbku
bxgi+bdZkMl7hWd/pdRc+ZjLiQmNSnI75tF0648yvIPNNjOJYHvd65ViPdAFFl/TeqzxCZHx4RsI
RUVNCT8Znb3KuUWgYAjBliLjFSkGwwvcVZR+9G28XBWIy2tHZN6Iw+ZGMbNwZwzqeFr1vXsfa3ri
qbiCF+roRHuLNjOkG4SxSB4r/2GiycIDINPy3skbfz9Ra1NUT5AcEwpAiJ5ZHa6Dzrxi88qfu7yV
Bwtw8oZhg4KrwSR4mzIvJphD+RrR7iH0DhkFvRvVX3ZakG5Qk8Zn6DjArrLso5GURXZgXIbNYQjo
d5kR8RSLXM+KS4RfwJJwzDhcHJMmpNDxZOtNn+5EPzq7wQ+bfSRk8QSQkcGg1Bqj9NA9pdCInCi9
wtKmqkuU8vKUBcMpltBqrYMOFFVuOCYPutfpJadomZkxgURQz6izscN+wynUf6Fh3R9U1S8vzc6W
z2bZpqc5lL391PrWiytMh7z4ojgJhK0onq51xovZNvI50ZNeLJROtqi7fecurqrahitqVxZhAyUJ
CWMvhL8Yc8Pacqu6y5AB6VVt4v7Eh2VO0UL4tXpBVKW4Cewse8qD6kZz6YrmNRVJN8JzWthpoCGu
NcvkMLX9+JDVbogin95pSz0FZtGm9T5t64a2nul2dbbmGMBFbjEfEchlFZO6j0MMocTMairzhsGP
zsahMeXSZOrKGhHkztoIwuY4jNm/iOswcdlOJbdOlsOhQTrMZgNpjkF04eC37EoBAZFbQj9TW5uG
nd0AwzQtO3hoq8InmbGq74Q2FlAOoCDtuqySFyFflLMWTi2uawaE40qFB/BEaSS6BXDO8VscwNXy
0rSw421hQ+HwmBiP45q7Oa43RBDMnUGMkZZnu7n1tZUumTYFJf9x4Bs9yL15Z3OtfhNMMxBZyTV3
H9jjY1VBsGRy3A8LjtY8J9RIfAKGCZpuefggiZmgs8Ycx74P0il9qoLep2XZkNVijUhFNO2EbDdg
FZUjKmtjQIUJoSCP5JpjEGHgYfCDK40AkpboC0GweBHMnOZWsyWOnBAH3brW4m9+LfAki8jUvTRo
8MDZqhqtstQvv1UI+th1BUz1jtHNeIxbMvXUvrHuiNJg+4gDDm9Z5WfJtkoT4ylOCXEZK5FzwJ1G
bTN2Wb5Blmh5adyMa4tUUoZ5Tr7rSdqFhcUw7WCRkRcwg2zZTWq//jbFhUaJpyvVbWyH2bLvqCZg
1r4YneYem4pw9zFqK9AUBpw5Pna9H6u6Oh3HVlkyq+WMPxIfZqlETDPt23C2IYOSU3PxUjqdQfJb
GkeH0DHPU+a+Gz0oA6TfGcZtvVaGLdaUsFsztw/XeS0ecAWOF4oVi28K+ecLDbvSqGvyqTWN+Nqw
w5Ts0166NH9Feeeym58ogdTOUoI+LwICpP5GiDHLH36Wg8BkQgXFxq0LU4hZPvGDYiFMVBukZunM
Z3qGp5yYD7ZF5mnaFBH7NqUqUnUlvla7jq30rwUT4ldyCSQoTEFnpbDmvNP3zB5nhwgiZzMSJH3u
WkW17aqaKYLK2N7oSePyOZMxGFfj7glyCN9q22broktwxvDNJkVteg5kVi8tsEOlOQOmfLCMdU8Z
z7xZ1w7wTw3aMpkFiZgdlTh1S8h9L+LpFJjzWa0Dmu1NeoMGSq3Ua/uEZLueCpi9HhimbBN9A8JE
WUSog5aWz1rWVq2gQjGvBjx/C7MftUMZWd/iXAoPixEmHYUFP5aAHXHFzVKpwTH+5tLp7zXW5BuA
FHChLkP9Yhg8X9ofvreMW4nLJ6jW0VByblAPAsm1JHtj3OUakiUQKdvRcJm7a2ML8b1ux7Wbkh/J
zVQiYAJbEri2l4UdmV9tZq1i1+h2qqxDTw4K0P+W826aUAAbMXH0MZrZv/72ZyHp+1uPxBOT4Aj+
G33OrJz74SNE7CVF51buRq0KQE25202pB0s2PMbweEFEj7Xs2JwJWa/Dvaaq7TMTr3ZXqbNaj4ab
qQGX1etepe2BbuOv/7p/lu3NYRdAIFCwu+hT313fgB6epVlgJQEasoYORuCeqH5e/c3baO9zSOfv
0UVoPT8CLO3au/cpGBiL2i/cDePPMWH7tkmi7Kt2OQyp9ahzgGeNTIh/0Px86beddRFRhA5LGuPJ
MZod9zwdnQTZDA9LAQ3nvDFaFcCfPykrEalXRZPUN399abT314b1WtVMU33FZ9D7eSfTLNNyoiHB
vYcfmkVh0sGk2CrNwdhPQHdzDLlxk3OpRvIeV4/mMf9RvbAjP34Uo7VEzDA+mbhX/h/rr/9/RarQ
F3JVy9F0XaCdhYmro+39vWR7+fBUPfwDtArxvcFD9Y/tQ/ecRv/43/wPy4fsIX/90TJqf9Rz//It
3tTdtnHEIzIL+QS3hM2f8Ye621aPSHFBt2mzucxAFfaeP9Td6hEkLg3soUEOBFsnj0Ut2yb87//S
UYsLSgvkrOL1V/5b4EHNeL/KmI5j8HxppKgwgOJZ/nmVAY5JpoeF6MDvr1vOeO6Vtg7W2GiqiJaQ
58ReZNKkvjA4m4MW82BM1WW0jrJbnxFEBHrT6cQsDUJ703EcQ3MCNUNZ4+3cdIUDWxYhm/M4DmIZ
FsAH2+i27b/qRFUrswhKnS4NYip6fTw3wmptKHtITMyJUvJ4rzpg3k8hJvfcZFSecGY7lVWLmOkF
wJKXVMjf2Hg0a2fGWM6BKp5R/izHXvHScCSUMCF5jhPSIKCFKRswTdUajB5NgzY9G8KvuQvNLO8f
VTe/rhv1S1ZO+JSIbEVeNhar2kbqkn9r0nPL6ZpF2yWUI3QuQEdBccO7hVzG1g9aHF9SL+4MtN9A
/reKyPaJSmvQyk6MQUMkWBTnZNXRIQhIxVGUlRWrB5ARi6GIY/yUnDRaQalfinsVGgxf06qTwUqi
wIuJShV1Aj2YdjgUtdiqlgRLEFvcHBrLONN841tiWwd6WPixxtFcFJp+g/rmGsHWWqdBGgiy85CN
aIvQsrOFhdEXLUZ0CBiLc6ymYSWc6KysaT8Pfxff/k9a/vm5w6Og2prG4dt6r+1OOrUeIokdZpiy
66rBCyxEfSCZchv21gqdOwEgtrUnrGGTFuf4rTYmkqiGBudyVLG3ZPUc5uG7OytKt4mirsmVXFdx
4lPdGAejk+thMC8NwZwbhviyNKLjMj9WW7GpivxYG4mZdfD+k5MRTV8ITNs6dr+qNIjGfIXFGL2I
yrwwk3v6rGu/NT2aP+sgTtaBFtK2bDDtGktJ/jEpOksdqzgDjC3HqENlVuvOEIdRdU8seLbD2BKo
AUIibK5i1ITckpsJ8rD21TK7RTy1+9KayIPtCWaSAUBbe6Aq5q4kTpNqLTpxYEmW+OX9amFmzmPW
jNuUQjfoa44PSq16STudTExOHcd/GAtzLSE9ctbuF9hAOeNo457l4lbXA0RrV3pVnVa+2NZaf5UP
X6fYHI6RJ4KcyDX7vvQNjLhheqcwcwoLbUOtTQaiJda47relUT3BjCc+PhvPAzqIC8eXJtGjRntc
9uWisKavP6yuh7da+sd4N/39djnfJQYltuqgy6dkexe8NkmUeKAsYIvJ5DkA+Ud2Hrxj7StDH4/B
1F6zqwuES2dT250HNTOufpgjZWgnEAGErRJeiRsvyfbYVZN7HjK6r6LmonZcIp+a5BCH3Qtb/9/c
3VSS7+szVm7ubxZwNhi4su+q87oo0wK6sr8qmW8ytjaYMfEHmxAhWppYUPaRvIa41lgXC2gBCkCH
Ram1D7qN+jHflGE6p0pPzHVLyFeFbXPPBvpKAi0gtAPpiAXvP+ouWVgZlzIWjNvLQtGuJwBHWaU/
BSZgNlEvIEM34KgrklmjhDe2Grkih4elsdNf1DaEVdk0ChY8sC/xRNRlWvQXYdcdeqc9LiyODZGV
n4YdIb2W5X4t7YlOeNJdWVp63qUCw69ZvORKHK5Mo7jqG+XFpcPsOZH1gvvzsrbiu4wDSdUxsjC1
F+RMm5DYATfnLwiQlUKZmxzXa0Lzps+0DbgWWKvMa0NlN0IgkVm/qjVM/L2ndiEZeeZtjnAGLCgw
3GFFcMUp/v5D3bB7FKoOh8/dKtS2i7Btb+OquaZRyDou7qakvCbg97yFCrFk8O5RJ28NAnDKQN2a
IHDNsN+qYGvyhlO4WlymtJNa3SCTguc9NpdW7ByCXN3Joj/0AjhF6lxmqCbm+n+JDW/lMtaJmKsG
obrmqz9RNcSf3Syzi24hVWw7GyQQ0glzPFXlSeNPq3o0142bojZBgVrfxdOlD4OPtJ1l2B67RbIj
9+aWMx0+X5vE39jX1iXsASeZVmFPTBCW1ZckhKPfWIcWlUxZxfclFNKFW8f5VteRXkzYowCT2c1t
nNlfZGAQgFaWy5yGCXG3HeQeZMUp7RUFIrqT7XzFvRV1uiD958kJFMJNyS+T0j/JeQwRHctDUyZb
RKXrWBaXQPIvkiA+FjqgQnzlixL4FeQHjf9/s3Rlu8Y/vfSDOmdnuov1HmbgsM1aNMBACJlRNUCz
w/wuqM2ToTJu0gYph2ndmVN5NRBsvuKu3pU+embdOOY4C8kdxgHQrOCYtGJ7gQ1gXFaBk65MMZ3g
zl2UljxHsl5t7Ep9EPVE+kFfXUhjfCChnhTstrlTU9oOUM2lF7njoRLNdTc5+86GjmPQa1GSHc2t
G5B16A61wdPD+Iop612rt8fqMDxmw4SCOQfqlBpbpR+Wg6oeABUvASPdZMQdOFXiVcK9sFrlNEju
8WUvwBt4rh+e1V30BcLvauRuF3S0p0inlzl6w+BeDqOB2zrayAbOgFZe+MpjlxAyMKlfh2BYBPqw
Bjz8LSZBiOQQBoameeG7zzTPFraLbuGscs4KUjyM87y9oAV6oMm+bBHiW8ZFN+oohJzrjCzhhKpD
AkZBF4OieFjq8TOSa8g2ziqp72z3qicMNhrEwkhJOAiXmn7fBpd2APPCqZDdfGGgAR+1v5Ctzu2i
EPN3gW23IAWaQx59vpGIcPaoyBI7kEom4H6axQuXznJhnWv9N5JqCEgw7prWWVgjz3WiMyI7EJDm
2ekXNUCOzVp5W/r0ptvIXAbRYw/KLmtfhlh6WeE+Dkji13QxH5XC2qLS2CaR9tT1ceO1LmoaRmFL
ZqYQe91+qY8lIwPp7FBdgn/pXOS+QXYTjUqwGvRRPCkVg1gH1gpQfWfdy+nYrPKrMCjtJeevKzdR
7uU43spkekUBT34DTbWoMCDBEt4FTYKmInVy2mf0Wrs+/ybbaeNM9rahjWKBR/FU0D3UVcOlIkBf
V2qx6lWCtYFHNLTtWmL1LMSXHrZl5iD2Y8ZEEvraszO2V27OoK2MdUIRx2Apa0oTl/4ekaqzhVgh
97xrrlJjorQjH2ESJ8yrXxI1pe+9CRprLwRqJVmdEsTN6itOw9I8G8dmAxtGXwrfCFAvk/UkelNZ
wgmLlo1ZKSTtuOiwEubY/yucfB0xHGVaQep6QoTQggrsKlKzu4roKyLkELMGtX9hhNqeaxOtfHfs
Fnrhjwtp241n52BpVQXqIC7zy9fq4H/ANPwBVv33d18+NA+rvIma8QsT8/HiuW7Tpv6DaTn/9CCj
vLmS/9k/+utf9J3b+RZsyg2TN/NfEEQy//Fgqc019U9n1dc/6fXv/avfkD7wsdonMlMB1WPdNVXH
NOZWCq//+kcq8+D7j233yMCHRd/boWvBiwYL7/fDFfrdNfjrj/d2Mf/63/z0AX6f7cof/i9ehHe/
4/9eBMM4YuzgcgDX3q7Bu4tgHmkq5xPrjx9/uotgu5qmiY9eBk0/sviKmb9Rg/9wExCOgPBBt9Ds
/Xl5PtlNYOGMB4v7PgbiN0/Db28EXTsChetgLOeoMb9oBf1wIRyd5ooGCVKlS/O5rsAM8cD2TR+U
55WmEBOJf21l+O214KHg2KJBGICq/fr66VrY9pFJ51kIXHavr7e771OtDBbP8b+yOv72GpDObJvk
aTp4sn91Dch1xg84N+Hffvr5roFKX5Ne4Qevg0HDccaRMG16+7J/fi5s6wgcgwk4iYzr+cX68bke
DxgVb48sXergWf65ef/zTvnbe0E3j9gjXoctv7oGwDh4+gC2u59ubeApVuHQ0Lr90MOg88Qz6cQC
zbRofvFBf1gcXWveJQ2bq/D2+nS7pI7v9aPXwKJcAm3gsiS8vX6+BuyUbA+sFt+rqU+3IOgQzf4H
VgNgJ6x6OpfzhzvANo/gHSGMU78vA5/u089PwjxO+ehdoB4xfGHAMi90P14Ag0cApD74l7cn5NOt
g2QAOJBh5mblh9YCzT7iQGDR2GRV+fEKuEf0aOcC6vuO+LbofKaq4G1HpBv7oQugO0cgTmC1cCp4
fb3bEe0jGAJAzMzvJ4pPtxgy6nPe/qgPbInukeZi0JplLz/eBCySQqUch1r1+vp0H95mEUQ388F7
gOqQYhvf8Cs5aN4Ofr4M4kg1WW8tgFCvL67S56qK5sugz/qDjz0KHBtnBJj2fdV/fxngjc24f4d/
8vb6bJeBRfH19PjR04JuHFkwIPUZifb6+nltpEI0LY5pHKTffvz5dgehGh99KAyN5EPDpNz85RGa
YyMnVF2DWvdJ1waNv+6jZaImjpAjCV3M0qT59W53oFTmLIFs67OWiag9vh/i/vPdQVOP4InOnalf
d9WsI6GyKFAyvl2jz3dust0PH5o0Okq2RX9glu/8uEeyOQid309M0ifbFbT5r/ronkBH1XBoCJjf
H/N3D4BzRO4UrFlwEq+vT3dSEDS+Ploeae6RoJHoGBwIX1/vLsJ8YMZ2ifjr7fX57oTXWvnDnUSd
1RDd99yY/P5Jf3oUXAOhG6lh9I/+/PHnqpM4NtJFMz5cH1AA0D3QOID++UF/WBJIGtZtm2dP/bSF
0tt1+OhzoVsQbQlSRlb4y+sgyJhj7aCl+PZ6W4w+1xmSXIdZ1Pyxwtk4gtFLN21G+v54I8zzFkvV
sRa8XZ9Ptzridfjw0A2lqsnMAtKj+au7wOEugDIrWDPe7oJPtzpiHJjxoB+6BSgPHJip+CF/XSi6
RywIsz74+6Pw9n6f6FGY/7aPNpNYD0zIxTo+jF/dCUik4flhC4R1+vr6dHcC2kTzwxUT3XU+H7O7
X26SjnOEcXaexX2/UT5dT4VzrfX2zXzgyKAdMamgh/q+WubToxQGSvhZ94IPf/0Gkn5ivOgm/bwX
aPzv1B5/Hqc/382P2+Cty/uff++sAK9NA+37ZOndedlhq7DAjQIh/qQb4h8tpI9eCAatNIgY5KOk
fX39XBkgx+EZMOgwfV8oP9/d8IvIg39bhTEv+EzVVZun6oe6yLGPXJsuovijfP43Pv2/sGX+Ke3y
wih9ehV1Rc/1r7Rfv/sHf+iZ/vnn37VMrzHMaLZ++oezxuvtvZ//D2vn0pswDAPgv4J22H0SO03j
MCaNAWVoY9rZtBEJfYDSVlP36+e8Sg2FA+a4AZ8d08SOYwdbbWb+HpFjaFtv1Xkx1F9ZOf7jfoCn
oomsMKrwz4kSGnQsG/tC49VcQI6lYdjSJLHVaakhEaUkZWePprLioNDzHVG3ExNd5OMNinnAGMu4
81ku9kVJ0F2sO/vnYiegGyigC/ZHKGwyXhgcS8h6Le0yslwRU8jzenAP+f5pMIMSrzUnFsJEpAnn
uVJmoAusikypkVw6lc3G5zQ7AtsUJRc8h7SUkPwKsQ8WsLPU5f649AgS2fTPIZdl4wr4SBSq39Xc
78244GWd1LEUWjcE7vY8fHixhTUF27oELvgTtlBW+Mv3hO32KFz2l0pTRRYsH/dzwSvIVYbtpEnd
1drH01z4d1Vhl2rPIm4uoMDogsv/ufwTRq1Hu85HRICLOS5YlSbPuM/OcnV/q7dIr4IRzLxvj0TZ
7B3RuD1x5nLRK7dtxgsV79b47b6XGTYkl3QcviKYLQ/voT7vntrKMq6YSP3tNA0HbLGOzbJx4Sut
9jV9gjwcA0wuvL8hPHCtL2mrjriyTMu5+aqP6CY5jfkALj2CwtgpgLzqBn4DM0VigzEONGRWHBLr
XN1fRSbVqeZDPM5mo9v5dtTW77QfPvBFjNFjJQqvE6Bhtk23m/QadwhjKaGqVHki4VA3zxVh/Qyk
ZiBBX/sAeQk38DRTdAVn+TfYj6wETq3NcYx/KJjjWmgOCdqna5zeon2umP716JoLKi767r79ZtsY
dLoLDQ0/fR+jW2zzjjgToEf/AAAA//8=</cx:binary>
              </cx:geoCache>
            </cx:geography>
          </cx:layoutPr>
        </cx:series>
        <cx:series layoutId="regionMap" hidden="1" uniqueId="{E0894AD5-34D2-46C2-B9A0-04AC8A283E45}" formatIdx="1">
          <cx:tx>
            <cx:txData>
              <cx:f>_xlchart.v5.30</cx:f>
              <cx:v>February</cx:v>
            </cx:txData>
          </cx:tx>
          <cx:dataLabels>
            <cx:visibility seriesName="0" categoryName="0" value="1"/>
          </cx:dataLabels>
          <cx:dataId val="1"/>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AC1569F7-D6CD-4618-AE1B-EACC3072C8EB}" formatIdx="2">
          <cx:tx>
            <cx:txData>
              <cx:f>_xlchart.v5.32</cx:f>
              <cx:v>March</cx:v>
            </cx:txData>
          </cx:tx>
          <cx:dataLabels>
            <cx:visibility seriesName="0" categoryName="0" value="1"/>
          </cx:dataLabels>
          <cx:dataId val="2"/>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AD47060B-E1A5-4515-A871-11C0D6569A93}" formatIdx="3">
          <cx:tx>
            <cx:txData>
              <cx:f>_xlchart.v5.34</cx:f>
              <cx:v>April</cx:v>
            </cx:txData>
          </cx:tx>
          <cx:dataLabels>
            <cx:visibility seriesName="0" categoryName="0" value="1"/>
          </cx:dataLabels>
          <cx:dataId val="3"/>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39ABC797-BABB-47FC-A2C0-A7F9D8C49B66}" formatIdx="4">
          <cx:tx>
            <cx:txData>
              <cx:f>_xlchart.v5.36</cx:f>
              <cx:v>May</cx:v>
            </cx:txData>
          </cx:tx>
          <cx:dataLabels>
            <cx:visibility seriesName="0" categoryName="0" value="1"/>
          </cx:dataLabels>
          <cx:dataId val="4"/>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674964F5-F5D9-443D-B5BF-E027E876539D}" formatIdx="5">
          <cx:tx>
            <cx:txData>
              <cx:f>_xlchart.v5.38</cx:f>
              <cx:v>June</cx:v>
            </cx:txData>
          </cx:tx>
          <cx:dataLabels>
            <cx:visibility seriesName="0" categoryName="0" value="1"/>
          </cx:dataLabels>
          <cx:dataId val="5"/>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512D65EE-95F9-4820-AC55-D4FA26589476}" formatIdx="6">
          <cx:tx>
            <cx:txData>
              <cx:f>_xlchart.v5.40</cx:f>
              <cx:v>July</cx:v>
            </cx:txData>
          </cx:tx>
          <cx:dataLabels>
            <cx:visibility seriesName="0" categoryName="0" value="1"/>
          </cx:dataLabels>
          <cx:dataId val="6"/>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F251EDC1-4813-443F-97A0-921B26F9F55C}" formatIdx="7">
          <cx:tx>
            <cx:txData>
              <cx:f>_xlchart.v5.42</cx:f>
              <cx:v>August</cx:v>
            </cx:txData>
          </cx:tx>
          <cx:dataLabels>
            <cx:visibility seriesName="0" categoryName="0" value="1"/>
          </cx:dataLabels>
          <cx:dataId val="7"/>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22C956D9-C7C0-4099-B9E4-0B2CD7994719}" formatIdx="8">
          <cx:tx>
            <cx:txData>
              <cx:f>_xlchart.v5.44</cx:f>
              <cx:v>September</cx:v>
            </cx:txData>
          </cx:tx>
          <cx:dataLabels>
            <cx:visibility seriesName="0" categoryName="0" value="1"/>
          </cx:dataLabels>
          <cx:dataId val="8"/>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7AC1816B-72D3-4689-9B2A-95902F844F0D}" formatIdx="9">
          <cx:tx>
            <cx:txData>
              <cx:f>_xlchart.v5.46</cx:f>
              <cx:v>October</cx:v>
            </cx:txData>
          </cx:tx>
          <cx:dataLabels>
            <cx:visibility seriesName="0" categoryName="0" value="1"/>
          </cx:dataLabels>
          <cx:dataId val="9"/>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AB55632B-A3DE-4544-AFCA-492E024125A0}" formatIdx="10">
          <cx:tx>
            <cx:txData>
              <cx:f>_xlchart.v5.48</cx:f>
              <cx:v>November</cx:v>
            </cx:txData>
          </cx:tx>
          <cx:dataLabels>
            <cx:visibility seriesName="0" categoryName="0" value="1"/>
          </cx:dataLabels>
          <cx:dataId val="10"/>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series layoutId="regionMap" hidden="1" uniqueId="{B7BADD3F-D254-4FD3-ACA2-5BEE14259E52}" formatIdx="11">
          <cx:tx>
            <cx:txData>
              <cx:f>_xlchart.v5.50</cx:f>
              <cx:v>December</cx:v>
            </cx:txData>
          </cx:tx>
          <cx:dataLabels>
            <cx:visibility seriesName="0" categoryName="0" value="1"/>
          </cx:dataLabels>
          <cx:dataId val="11"/>
          <cx:layoutPr>
            <cx:geography cultureLanguage="en-US" cultureRegion="IN" attribution="Powered by Bing">
              <cx:geoCache provider="{E9337A44-BEBE-4D9F-B70C-5C5E7DAFC167}">
                <cx:binary>1HxZc9w40u1fcfjhe7pUEyvBudMT0SBrl0qbLdv9wihLMgmS4AZu4K+/KUtyS9XVY80dzRejCkdY
EgtkEoeZefIkwL9fj3+7zm93zbtR54X52/X46/ukbau//fKLuU5u9c4caXXdlKb81h5dl/qX8ts3
dX37y02zG1QR/4JdRH+5TnZNezu+/8ff4WzxbXlcXu9aVRbn3W1jL25Nl7fmnxw7eOjd7karIlSm
bdR1i359/7FtwcqzZndza5L3726LVrX2g61uf33/7Kvv3/2yf8I/XfxdDva13Q2MxfzIx4RxhNz7
D3r/Li+L+OGwcI8Y54RhQfzvH/J46e1Ow/AXW/Xdpt3NTXNrDNzb9///NPzZjcDRs/fvrsuuaO9m
MYYJ/fX9qrhRu/fvlCmD+wNBeXcXq+332/7l+fz/4+97f4CJ2PvLE4j2Z+1nh/6E0BoegyzZFTeP
U/QK6JAjDthg/3H6xXN0GKBDEcFc3KNDHy99j86LLDqMzJOhe6isl28Klc2uKXbtLoOn5rV8BtEj
D7kUU4oP+YzHjxD3fMTIYZ95kUWHUXkydA+VzW9vCpWT2zjZ5Tv7iqhgcAbCwBu8h2n3n/mKj46w
53HhufzeV+Dw/QNx7ysvsugwKk+G7qFycvymUPnNmJ1+nJZXiF78CAAhwkcP4WkPEXwksMd81z/s
Jz+15jAaD8P2kPjt8k0h8T2v7l45mxD3CHKFizl/cIHn2cTzj7DLCCSbBwdhj4/Ck1z/c5sOo/Ls
hvaw+bh5U9icdTcdcMOmsY/z8++7CkJHwseIY8Dn+wc9C14ADYQu7GF6f9SFw0+D18tMOozM07F7
wJx9eVPAhDug5e+AgL3b7mIgy8tdf5ur738Id3pX3P+kuse5+/dhw+BR2McU+cC8ntBmjxwBn6aY
eQ9w7hGzv7D0NzD9xZYeRvPlZ97DOnxbtO5ETWXzqsmKHBHXY8glz6OiD1mKcBf7Lr0Pi3sV0AsM
OYzUj4F7QJz8/qac7remK3ZQAef/gdrUO2I+Af4AqHz/4GdO5gPPdj3icfchX/FHx77PV/+SZYcx
OnCKPbR+u3hTaH24zXdFvCtekXcj70i4LmfA8p7BAznLdX1BffbgOHD4ac56kSmHYXkydA+OD4s3
BQcE/ARS1qurOogdeYwx4N2PvrEPjc+hVGL+4Zj2crMO47M/fg+k396WrnOxS3emBWHn8fl9Bd7A
j5igBBPh/ShGn9MHwVyEBfLuA98eE3+RRYeheTJ0D5WL9ZtynZMdyG07k7TNa8Yy/4gy7AoCVen3
zx4Nv8s4wif4wW38PVxeaNNhZJ4N3sPm5G2Rs0uVZeo1hQQgAuAJxMUHw5kQR9TzMASzB7a9RwR+
bs5hRB7H7YFx+bbKVQjGP4qfrbouv0JltDJAA27M6wU0hI84OAwW7vNC6Dt7RqBPkz+Qe0oC/j+N
O4zXPz3ZHoi/QcfgDfUWwts8Ua8HFxZHnII87fI71OCzF+e8I4QY9QRD9+lpz6F+as1hfB6G7SER
/ndrpIcfkvtn+J4IPPvGv9p+wyCRYuYKdlC0Bg5NOOGe5wPFvvvsAfHQDvtraw4D8TDsmeH/5b21
ndbdd/1mAzlfq+b1fIEQaKJ5PgPCdZCLsbsqEyTTx8N7EKy/W/Y/O13933cvsO0wIAdPsucn67eV
dk52haq6V8QJQ9eNUPCGJ6nkCWf2yRGQaQEKzh+U+mmmeYE9h7H5MXAPj5O3lUGWSv+HZBqC7pcQ
gEB9H6T+lEww4RgRfjiG/SuGHUboz2fYg2r5tgrOD82d57xiWYPJkUeZCws99jpwCP6OPUDmAbm9
euYFhhxG5MfAPSA+vC21LEiSXdsqA82E5PUSDoZONOd3wthBfxH4yKUIGqMufrzmvZ75UmsOQ/J8
9B4uwYc3xYaDu1U26nVRgeYolJDQrxaHKTE/8oQLyYU9pJe9js7LTPoraP64nX1g3lbhf9YV6e7r
42P77+tkAIqgGHRK7D0XMNkRRZBPfPcBjb2mzM/tOIzE47g9FM7km3KPzW0Da2teDwXkHlFQvBB8
DjJkfkRdgWEh2oPn7MWtn5tzGIzHcXtgbP6768Vn1sK6zdMbZZJXBANazgwRl1LQKO8/zzxD0COK
Bay6Ad/4/tlL6T835zAYj+Oe3R7c3cWb8ozlrrGv2vzC/hHyBbT/YZqfFCOwBJBQF1Zr0L/gvD+3
4zAMP25gD4fl28Jh0aUg3revF6Iw6I8+5v6P4u850fUQdJI9aO3DVx6d5mlx+AJ7DuPxY+AeHou3
1Uz5dGvad/IWOsP5K2ICFfldk9H1nidv4R35HgBBHyWvvRD1QmMOA/Js8B4on95WGr9bxHQn078i
IvzI5UhAtXcwkfuQOzj0HIHo3n8At6de8hKDDqPyx8g9SLZvK5mf7G4S+x/o10OBzgjMPGMPU78n
oYgjLITPCXnAbY/uvtysw/Dsj98D6eRtySfHuxtYpfr46L5CEUKOfOQicddgfEweT3M9NCehUUIh
2d97zR44PzfnMCiP4/bAOP7tTTGuRfmK3BeWtYD8CyoWflyi/Jx10SOXQWLhGN/jtJdYfmLLYRi+
D9rDYPG2MPiw0yqHNbE33es5BSxYdhGHdXlCPMcAevGuB416tpc8XmbEYQyejt2D4sPbUuGlglUr
r4cC7HmB1hVEH0buY8/zvCHgsOtzDgsjHq95LyX+1IzDODwM24NAvq3a43iXQUF+M9zeVo+T8u/n
CHAH7AGl9ffdAUISxT5sO9qLRS+04jAOzwbvoXEc/u/mh7/eUPlj22kI++9m3/erPtlT+c+Pfr9v
2Eq7N/SBjh7E656prm7u9rT6LiThH/tg707yjMg+ynx/GnILC/1+fQ/VO2xJAgkF+lYCcXrXdR+g
QoIjUNLcteqF4NSj4FugAhdl0ya/vicYdBngzv7dqgnGMeBtyu7uCGgEDETMux4/+95Ixj92Cp+V
uY3L4sdcPPz+ruj0WamK1vz6Hjr/799V99+7uzkPwivjDDaKwL4DBv8oBODqencB25Hh6+j/xHGc
cVXgYtF1vVk2KOugFcsrGQsSnZHcMZuhdm2YO7TcFL1IJNNFvGpGkW58t0BBByz0ShSW3fiNWwQ1
9Zz53X7HEA/puHGyIplN1OGyYSxaU61iGY/Tjnf0rExVSDpsJR/1xnFyGg7QkZVeGXWy8dWWWNME
/aSucElvItoFpGd6nZmqXmCdo0kSNxvnddV5gcVCzVTqoY85U46QdZbkazLR4qTK7HRaIE9fd1np
Blxw/tUqnCzhesNp5VtnjqkT17LiNL7Cbs+CxumrgNpOhY0fZb8z3eVhPMFVI01iLTOVVze9S/oV
rcv4E9VmWDlFSUKPoz6sC31eqazcZTZp1ymyejU0YjztHCEWZcJGIo0p0SizcuzOknwcl07Gi00Z
D92F1YaNAS9wIpM2xR8t0jJuxvFSpSTemoQOEkd9uXC0d4Zp0X9sfTe+rXPVfFZ8oOfadQdZwprD
MyVqEoxNWc00j9Rln2q88rG9Sr2+PkuYQpckq9mqg7netDpSx30iiqshGt2FgqVzcjSxCuHRCJq6
TndDXaltkohkkLUCWVeWg9dfUj/VW69KbiMaiWBSWReYjtefubJR4FBbXfMp+mZTK6bQ88dPCa6W
WcLWXYezmaoQOu9F5s6USLOz1Bv8z5SP1TGyFd0Q3ZBV1035Dc3cXpqsKbU0acK2tiDOtpgqYSRs
sWDXFevqRSVivTJjYmWWNMNauzTaDnlRL72c6qBFAq1Q4eCT2nq3UbNB+DNJ4cp3de2lcXS5zpkx
4RQVHpM47arZFNs4DrRTFZMEEPRZzMts6yeTWfjOZD/iKUenRd41QUzL+hMyk93m1o/C2O3dY4vr
Poxr3QTE64ewQwCQhN1a/okeuqaUSVmZpZtEJOyKvpW5w791AxXbtvPaWY1rf87begySEo+rFpx5
y33vY0xVHfoZa+dKeWJubON98DOnn1e5znc8cWrJjSIqYNyJZJTFaJY23Mh6snY+FY4TjLYrA8e6
dci70p3RSXUyVrY+0by0S1x33iJPXb3Sk3dajM1Ck6KSnpiqk0hENGSpCFjLpWfHajHFvax0LZs0
Cmxvi2DA5VeW2AWiudrEbBSy6tzsvBq5mleOaRaZwZKijM45avgCR6rYgLIgvmRqtL2M3aI/R6oe
LnhRfaFcfy2meMYmc2wK7zrtC342RZlYVk5D5w3SEQSfuzPqRpBgQEMeVNPFYOiFQMpKnTdtWNeR
vYx91UoyZIWMlK6DUekbwspto6ZxxltcBKjjzkXJq+5TUg5YuiibFk3G3VOvTNugtAXauGncrktD
6KxrK++2FVk05yUnJ01HwJlcD80i5fmXBLZvzehIMQQPfwxM39dBycppDs9xMRPIDoVMp2r8FOtI
rIiXJrM8M2aOXa9cj56jAi/rzaIvU7vKSjbGEhnDV2aKp0XURdOZiCc2jz1iZERiT9rIjmHcANo2
Y0nApsKXyEnaRebX+cyJvFJWtqML3IFOIGEtzNcqRUkN3y7tcdu4KNBuO67drIw+2cKZgr7MquPW
H/q1W4/FusgHsUy0X3wdWNFuhgS7gfAz9wKcvEqA3XmRzIeaq2DEA/nIVenhoLV5NcuKsetlRBOx
NTEEvlmiBJmnfZrLMeLxzejrj2So61ll1cLJkZUwEcucll4ICYN97gvnvDPD1iq48ygNkl4VQdNb
FstJ8PRzE+tppnORBqlt23lZpiKMmty3MsWMzUiTGGn8Dvy/tSwwCqlFWzD3zHj5LHO7XCaxHzhF
1MvU9467lHVBR5I4yAjdpFNpJDCzy2Lqxw0rIXdLVtD2MnG4CnU33GSCZMuhjFEYRf1JUqjzlHAa
ZqkzzifRN4EyLp235TAtSBdVC8IggjOUTsEYkXrW6am/9eP2POm9jymvWl/2cIIAZZX9XKUQNmQc
6ZQtex7RwEw0CtzWDU0eNYvWNZOc3Mj+rnKfXbg87zdw9iAX/TLq4y9tBlE/Vx8I8bZYx7PSMUOg
81jPTOu4kuWREySjSY4bx03XY5nRlZfyOojgzj8x7ZMvhqRDqGqRrSBLLIs2qi7j3GkWtu4iFqC+
H2Kpk6L6PE5evKm5bU89batN6XjtrfapI+HJvUuDVgGoupgbxv3Qm4x/YbhCUo/djLvd5w732yjV
m25Ipy3S8UnZJBjSbF4EUVm0g/RrVbphlEJQHZG7duo6lgMxx2S0gR5xL3HSIklTsijzdNHAG0lk
W6ekkk6msxBN7arRgxxHUR1jKmIJ37pFxvpszosMZjE3uLkk8VAfV+LWG8nwTXk22tZjJuQQMbxh
bSOKRT+olodlObS7CdLQbTq5IqxGNz9DWVL10vKxhvSW9tMHXYj2Qwb7053Qt5nGwZCr+tz2bhva
ijUnjjVJyFrdMKmwda8g9KRhXUXjwtSFkQO2w8LFBQonkYuwG5o0sCjhl06WjCst7KQXPLZREpLE
fKgSB5J0LU6Fw7pKauFcWeVNQVUCRYnd6javxvFDpb08cIzH5x3NIXsTov1zQcur0evPyqLXs6JI
tq1q5rwTlWxJ9xm1zcdm0kaSIiPn0Ewv54Vf2DmkPf+kiHSiZtbNvc8pM7ksgVbELLtOE7ogZbyc
jNq0ylsO7dCFw0CLOJyojjV4VqlncQ8Bw6SzMmXlHLn1smTdmXXci8xNriGhXQ1Nf2MYXdTjwLZV
HNfzGFE/4GkFz66dEORdYGFRMmMF98KUT/akMtQNIqNpSCyttxFL5jmL4iQcRs+EfkK7bezSSXpV
PSDpmLQKU+aSDxB+xbGdTKdk2zt0BhS+WCEErJMmW7fM1MYZjROqfiDLejLuObA4e1mm+TSn/cDO
kNDAhNMbGgOB1SPtNh0AHdR5d8JTU66dpHSkYSyXzGATuhXx1xFWbYgIGpfE6d2gbJxdanm1tHWe
Hw/CQoqOaj5rvbKRteFjWE4JOzZDhM6Aftdr4fV4WZVDvK6jdKOdsf7SpaN31UcQ/3CvEiIz6wzS
a1tx0dSiOvUjhBZDWu5EXoC9flPNBsg+cvT4qnaUDUzdfq55s6v7koUKt1RaXS94m6XryEXOJ6a0
+FzowZmpOnE+FrQJNa/iDuBQXZDD1N2OTqRnwCj5+WBtHIxp4TLp68aseZ3ly7aul1Ba8CUZWg6T
quPjKHaqM09AkorLPCRt0X2qkrY+Zko0X0pVojBjdSFkw2sHAg9JAjxkZo6iuoFnR0VBYnUUDLHv
zLmX+cHEKFtUfRd9LGxSn7sxFmGd1NEFaSqy5SquVsDBhosS58WnJm5MQPRApcOYvcCOdmWv2vym
1Mhb1IoX3/yqihbjUNFA1MCgKy+lxxjRKZeTU+idwio5Zv2UMokGgTela9VlHAPLkw6v1ZVxc0gZ
eWVC3EXxFuWuu4iJdrfIs+DXfUwkT4xZRZNGS9cr4t8LOiEZwYb9cHAGfUPrzt86omJXFiFHdu3A
JSed+eKbOr7I6jS/LIcRrwchakh5SPUw9ZgHFVQCM/CYNDDmLrkWyblJ6XxqWAKEzZirLono0jHj
sPVIHwV8qIstNa3ZaBDgZlMU3Q7F0CA5VQmfF7kF6jaSaJ5NXHxBY0M2caHJxTBxMxtbVG9ik3Lg
n5wtbcvY71Cy1rNJx/5t1UY49KEAXCVWlKc8Vmrbo0QtGW2BkNOiXpewnwCyBvXnY1ELFGB1ljlD
MetiYOZC+WitHMSKAPvpFk/NqXYTLNuRGdl7rV6LKWuVrLC/aj1EjtnQZN/gRutZ5FfeJvMS2si8
LSM55PYbi6brVmdWCreJg2oQcYiaEUm4ipK0jyF+5kW0iZJ422cZMEfkn+DKZiEXrA9MxtQn5aQ2
HKb8Syn6KVBx6p1UXSo1m9J54WoblNgMm7siP5FtcVsP1YIJ7W/K1rezqEn8sLJ1epUk2CHSG1Ec
JuBzYd7zVvI6KcKua9AxBQoW1BgXH2Mg8BHUcv1V7DIundq9TG0czWk0F0O0QFmdrSPdn6cDD714
gOBigZK77tyJkd3aaKrnbYxHSex4mlLzFR7PUaajTrdd2U8hs40J67b2oObmdNFMiBQyc4sqAG0Q
HtlIy7ZJ+WmXJ1+mxN3GED9nOQi1d9xAzcvacWZ95eAZ1HnRUqQ6DzOqmvO+ylXoJqZe9safZg5L
9RIyRbpGfVXIutfitJssXZjJq4OCxSe9R9wYruXGazV2aJA5htCeZCnGISojE8nJx58wBvJERUDr
PJV9XuZxUFZOFgDxXSblcSbEILu4H441hMJMCmfsLw1Liy86wuA8JEHRdRMVkyOjxBtz6Sb16AZu
n57rBjkXI2W61auG9kKKNnFboJms35Y6K7Zpm6LfIQM228rJocxNGjA8zWohJ4XGOECO/7kjU3SF
UUdndQ91i2yVhfpUF6NdFU2GFlz77cKrYn7RFGO2ti3vVsyW7IKMlC66HjfXvEl9N+RJp76Upd9e
j1pP0lQVOGMPwROmxt9ENSpXLRi59PFgZc9pFqjStCGcgH6GWnq46julL9t6oNvMw+UiQUU5Se42
pwQwPccagzGTaK9iPNxWeYpnUAmpdeL26NQi+KkbIz+AvT496AaszqUpHHQK2RbNNO0zKDkSLa11
jp3UzWSW03juAbGQPqodmefITyVWDDSeKQW3dSvfu/Ty0Zn5Gg9AuEt94mp3hptJBG7MIGL1sVpy
22drvyFN4Lflh5Fnu6YaTiarHJkO6ibLaLry6uZE9w0JXDvWlSTjJwPFjwAf9giyJ51vfy/rwlmr
NEnOn77d7Zlmdl1WtlFx8vCCvR+//uNDqeHf99e9/fHHu/fz/fHb4ra8U8PN/pfuFM0f3/rjlXF3
KuKP98ft6ZL3L/n7C9Hynx58maIJ+x7uZL6/VjQPvofvTi58GHkvbMLiMAHbiqFp8/0VQBjBKpkH
YdM7App7t9KSwqZk2HgMDYNHYRNW/90JmrBfmWBYlny3hvxR2QQ5FPqe31/gRBHopP+SsgkNome6
JvIxtFHh/Vzwtg0P9guACU91zbZofd50rF9Uaetfgu5iT4sSyq2A+Kr56vhTthlcv66CJxP18LA8
FVRB0AVtdu/KlMIbEAXz4MYhQ+xduTM860fW9wtOu2iuGsKqHTz/1pWqR1TLroLSIVDN0H3Oq7Sa
ZiMtqywQXk46qMQGly/cvEI4MA3Jv0R1BBKGRcUI8omN20A0pA5cU0VJkOnIdMsBo6IJ6g45LRCS
lkBaLIX9CgW2JK1tigWGcvCLpnrc2RL7V9pNdTJzcd+fW2O9KsxarjYqyTMlRRVVadAj3H0uqKfm
IE73odB6Q1WpFkM8t5D9oSgtvqY1lJIt6cOpRGVoovK6zyGDmWZIz/0u8z75E68XJHLS40ZXqAgS
RjnoTzGPPjp9rlIQ2ZxyZQUegyKyt17JsoWryTzqU7xq8ZhCAZGciaTz5v0IwbDwIDc6qLhSSvfB
UI2gqQ34sheOB4kcg3haFwFLoYDMddmN0if0tKgGCBIlDTBkmRAkVhjY1GxeVBzqotYtJK+gzGpG
vIPoXsjYpxuXmdAkeS5j0iyKKJ8PDdR5dTQpWRN/wTnwR8OmHL5UDgGOzHA6NF197HZVu5qippFR
bjqo/zsdlg3I1qgGXbyLDQraQXkzkA9IaMaoXbQs7lbYNWhOFWErkOoh0fe4nqGm64B/G7UgoLoE
UzpOoLMXeJlFaTePqlivE53xhQ8FfdhApFxMQwMJGdMylgbF+aooHHpToT5edtR1Qs/hznYCGW2F
ylpd2Ck3WVhQkNxjqIBSKcYoaWWauiQNmEh0HFLhUT/MBE/62UCo2VmPZyWobARwV8nkfYk7Kk48
q9DXosf6pvVs6gUiqxiB0hzE7LjMjt3RAYY/NK7aptivV60F0uhSZ61JVa2TSZefNAgsMNdpUznS
ndpkmjVsUFNgfBBcgNCUnAPd4uWZzvscBLqIoVjSMitCyGYM6Gs2ucGISH6cG40WIwI9dJE5ibjU
zGnq0NHUDWteTHjGHNS6coJ3Y524DYFy2NS2P8dOa+c0Tmy8juMKSH7t1t4X0wqbASfPpm3tkTIJ
as+JLuwg3JXbqrEIeB3r4wkcapWhIapk4op4Sf2cfiibpo2k4ALqKya6VAMJowMBBbjKT4ku+ys/
rlkihe8NlxkfMfBqhzbDTLAhrtd2aNFtWUO/gRONrjKS1N2i1Yh+K/gQ+XN4EYRtJDE1dJzkZJlz
IXg7zLlfT5vMgJguMcOQKYvazXJJ8jT50GFVdFLVzqapXDSv4EMCFivvoptYAbIANB7m+eScRtTe
8Dj7anRyjPp0UbkOnXcWE6l7nC/7xCennELfpqbdsWozoFqWZ8d+qzI5IUdJ7ELZoyenXaZVvS34
ZM7q1L1JMgQdoLLRQdTm8dJNveqk8LxsjmO4I8/qah5rT50lkdMuRseITTeNeNYOY/l14k0/t9rh
W9em0JXQNhqOI5ON37SOYirVgNXGTwQ0TdJU4CiYCtuXsrEMffWAQKxz3OUb3/NOR0+PBdTjqCUh
QoXht3Vp78o2r7RQ6xWOBr90PrcgnEEzzQRAe9jHLLHe3BR9d+4T0CxkoiIRtkz166mbbitSQ/ww
JaXzpKmiEHos3klPaMBoNhHpj048G3SsVmWb6DPHhRoWGHYHPKYcogtoT2TkQ+9MTStdm7WrLK77
69bR3dYMnclmSVmXcoRX956Kpk8C25YYyZSMHjxZUeNAtIi/ij41oVMwsSRihBuDdx8EuRpgNkaM
P4q8TDYMcASRYoAzjPAAx0O27SNqoISOll2OdVBqtm7zBGoazJN1x9k3yE5qW5R+tcibOk4lhyfF
rFKSjUEV1Vk8a6bJtRJ2O6EidGzd3CjHpqWMs8Y99ngBxB1HaWtmSeOkowQ6HZ+MSX+hbJx9AsEp
m+UeEbdugrqFVWSsA2h7qwWre5Ayq4qndNb3vdjWbaavPMAp6EfULG0eFTegJtAzM9bRVwuck16a
WkOYbaciacOyJe4oVQN8OqyAHZTSQXEzy6pmOonVRIK0c79WCQhQTJtpkWPUbzzlh2NTfHbGrtJ3
+igew8xkBIqjnhO0ULoztaSVEEjiWrUfhgzTREYopVvPeMM4s7zBMu+H+syK4jwiUyGByTehqbRz
lrfQjhqdoYaTRoESdO6aRoWooCjEdWxncbwC7SGdDYI2m7SGzMSaXpJMxXALyYnfuze1N15biO+r
wXhAFVxsV2rykwA0ILx0nIhLFUdOiHEOcmY+zqauYQvRx6CmxjgKpwQ0uDIZQd5m8VVM/HhWtwM8
ANEA4TkmrRxaavpAO1NyocfK3uksc2eIZkpzNG9th4+TEd4wnTsgurqOp27GGLdB1PXtSW4EkVCs
Y1mOI9RkpsYyNqBWV56tQkBomAEXJIH5f+ydWZOkOralfxFtjBK8tFkzuId7hMecEZH5IovMOCmB
QAIkhODX3+U13DpVt+ua9UM/tFm/HDtTpkfioL33Wt/aRCqsnd+/sd7hQg5/MSdxYftJsQvGan1k
Zvy2ZiJ4LbSab2wBXR6tBi07Mtujhrt+xAmUw14aeZPLmTQhrMQa6jy5IV2SlqIrHk2w4fEd4vTB
43sP197YKp6dT4/wWdtGesqPcw4tIEnmBA98m2a3aBfM9za/fqkC0e7DYlrzSNqxaLrImrzRiq3f
QYT3z9Tu4W1Y9PK38Rk5BSg5p8gV63sHGaReYq/dYc1CPVepX1TNach+h2Jfbki25VVn+xj6Yxey
Y+DyrC11G4lHHhSonJK78Ex46o8+7pLPIpqnOxfG/gGzo1xLWJFFi+sdkzMvhhRTMDzdM48XSE9Y
Hnwb5i56hcLA/ugN22HOqXw45jNvJQ6miJ06G2ZnjksdVrvvioYnQXvGo2LaMuSb40fYxvI4hHH0
lqR5UYIUgDU5bL6oRNzzr0Wq0FU9nEiNL0ENj5i5g1dQLN1NK8x22/luP6pwcx8pJO7bZYKjdDVr
BBxbBY/LLIU62zCURZOJZH+V3bb9sXRkwGOaS/k808I9F3BGp0q2RNRobZdqRWt/6Jg0b/mmw3sm
lDoLFoXHLXYYTveNwo3AfcA/2nRK62EIe9ghgX9165DeOAVhLCgSi26SgGUwOr/08IJvrcrpR9Cv
kFr4pD+SlJ1gyWclsfx+zjtyF+c82JspyBzBfZZCIWxFaCqceFFJ4r29S8Nkh4g6z0cdxGh4Vtb6
ik6YLMrFwBwoe8wNopQZG+5ZQcWxgBtdxk6hYRw2+0xssJ/oiJ9A5Sr6lhCH4RpkSPLK2Ep4swdx
Fz2iRKC+LZy6DQdYROrB5G3V9/CqC5h9B5Ko/QD5ZrpfMCNXtC8+O/jqTRBHEAbAZBxjB4Fuglv3
haYFniDcpraCyRLzcvGbOg7QzU7j5Mx3PLT7c1AYdJuZV0c540PyIIybjuayyQbNKwL84VH7Ob5f
Tej8p05iD3/Dt1P/EpCV09qOO/zgaQGqX7GIdyuksNmzKo1diCq7WKAZJHfBMRt19zykK3/1Y9T+
3gMZH4uNcN3sa8qPyxyap3GLo++LLtLXxa9xX25zDKVl55CVurZVL3wIxJdfSXcOsJ3kc0pjy0s6
tS2+jpH45xAN6h9zovczX3WSl0Prp+dtjnBW7FOMAxqNN061zE4choPEkT2bZHkn+Lo/JaPpt4yE
ZH7Nh5TYe6anNGn2bo1VE5kcz8/QzY1Lti6q8oxvS10MnM5lu0Rbexoj3IT1wgN4l0tm5sYOG4ng
h+HpTbcuj2qNeniro64gpUym8Z7PVMCzCBJACsFI4VSMFMaCdiM/TXpJvvf7Ko4qKsa3sYiXzxgj
EVibcXqes/SpDcAb+N7Uo8nzW7vxpOa4D8u+IOFnR8X6g6uiOxFIM2/d7oKPaNRZ3pBiS7+D1vBn
Z9ft4ApItfGekCee5nDMIu7ZTdr1zbSN8oSOWtz5OF1vJrPsNwsu4aej3N1ZHZDHVIzzYQjoMbKa
PrS0284WKX6o3Uv3rNIgvRQwlyQsCAvfGTjJVvp8CsEX9Bu71fM+48Sh7MJF/mPh4itwg39axpCp
0k/zgNM6httviCt+w6iilViG9pDGhNdujcXbnBfL+9rhyekDZd+7nvOaeVj0CtTPuQUF8iR1+pun
IqxiOK7PE9rZx35wE7qrdvwjTWARtXyNb5SR5HV3hT3vPAwb+Ijrm4ySrjSw4e4Ny7pHvc9Js82T
Uc0QjfbOs3St5wAuA+GDeHIQAOpkbPUIOmIdHxfMpD+nLU6fxKDsYduLpTS5nh9ctsqTptP7EvpW
1z6Pwc20Q7I0Xhd5NUPTP8jF7p+C9FsZ+SWsZJ+gBwIa9OFAh1ycg4rRE1l8tHRiP1iLMz/j6NOI
mdwzWDH4xOjF7pXle7MbZi8LlfLFosuTEMbhUu/BGJyTNAXjYXDLO4Pzno56+dG2s2rYbtvPDXn/
DEY5RupIOXrJKYa10oEs+KNFValhzkMLLVBT8hVqORz5sEyYPMBE6C4KPsNbn2fmnI2sews07isj
yIBJ0Kk6v2rsg0iiR1qE8ZldaZnALf2r38b4IoJB/U5XD2ShDVX8mqOfvA8H1LxyUyz5yrnEhLXM
w3wbcgPpcWcdvwlwo0VN0rsgKq2Vy/sySctrOA3ju/XjVGDu8tGLzLbxlc6x+ewCAW2FymVStS8m
9WFgtX+uNuynsuA4X26NnoGf4PR722clyV2n+h3SPxnS+dDJnH1yu2K+ypY2+emIIm86HvZKUqo/
/RqNdcxC+q4JRBrIzPqOo1Nr4WVvHX6gbqilyvtD62j6XAQ4vSMyZze4kuZhjoy77NLZz2VY3G3k
prY0cc4ao9v+ZlsSgD3C6DuT48DQvB0/Zhq2By6H4DnrZVZ1Q8jKiFYWR7yulNbqS6uJ+Psi4CK7
Cci+gm0otq1cVh69KUwbohylb387ZBEPAPq2BvyWJyXbVy5KrbbtXWKGrDlrsxtD20CU+MNz9AQp
w0AdC5MOB3QB890WOvE9LtrolXYKN1Ab7fgZAqOfN50bDyGIq7d0mH4bCUuhmeimPveZbb81elDA
BwGOIRbstRgmXWcuCI7Etz8lh7AVaVkudPvsfbbVFqW5Wq0FBiS68NqMveGQ0WcYHC8hW+MjX9rg
lnc2x7cJT3Yp+qwOCEyDZWTo0vNnrGxIH1jChruQp3FQJukAFcAzecqsUrdwsckJkBJuhwCi33kf
5gXGjUiuZWo4SG3BZdG+RKkyeNKC/dYvW35p+SZqiB7zMSpY+FPg9vk5RmG/lxI6OH59P90SEWYX
hwnqQPrEPncbfdx2ER1Rm9dnyQKlShtBF1+CbD32QZGWEqLUAzZBPFw1oe8hCBF4V+MaJbUMVPeA
zm7gZYjz6iJoTqB2mUzwEjY4r4C5JAuspz2F/rbbOvGif4OT35OyWGfyhNagTyspJHuIuxY0xUrN
jU0Fqbo+AalpwrDM2YbnsmdFaXtAWAe7W6BV7aLn23SGllilS8zeJ+7ig5lH873bkvDS6UUaWJ4B
DvDUZU9Ju0yXCZ9WaTBajwJLlC/hGCgIZ4Wmt0tR0JtEw4GO283cjjYcb9u0zZ9J1I8HtRIoebHC
c7oZZx8grhnbZIlBS5PTQcKBCba13NOxa3i6/Sp24Bk25km18zj8CnYuT47t7IXgZCoJXeIU5WiP
S9gi8sC7hR/mLNwfCgP1TcRUT2XUDfnFSzs+7YGH7bFMIf5TkKgbAsbn07uensds7L7BMcEp6LWZ
oDeSuRwhXkUlHmrzgJkgfiNiS3Udhg49F01vEoNiZjXgNyB1GPciON5x8C23zpTdtuoS8CjHtzkK
33S+90+UxX01bXlwsj0Zz4EOdbUFavoRtmhAAq7b2gxdi8PY3GBcP8pomB5cqO1hljlUxd2jkOIf
M5hI+XDXe7oekh7ltFaiG7dqy5lt0kTgGdcOcgPJN3Zc5DRHKDzgdaK+MG+E7NFbvoLs6JetEyWU
q51XjnRtQ3slMSev7fgqDZrxQ5sZv9U7dZ06BLDB9a2DAQpJdtQx7luIH0spJA/eFSzKcx6KDtoz
mmiJ9SOde943Mbe3mpL2RdAdaGtfBBB7dwDNa91N7fK7o8N+3JeV/JDxTp5zX+joQFUfTE3XEdIf
MlApUEImUcAO7kkM0Atvx3k2OVDEai1acEQyL8b3JU26ny4It70q8jVMT97MjJz3Ik1f23RXH1PC
1mPQqenBL8kVYs4m8+Q2vkNuA338OK4Q4hKXDg8oN9+zqB1rlhtZXpcg/Ah0Ig7j5gHN4X0jZ5PH
w1tnOjuWKvfTYSEibkAa9hBS7AlXYW9MOHqQC4bmZaYL/WKt8zW4r/0V8mV2zqeYPiYbgcTQrSCc
+LIHBvxTkn9BNSBZxVVcyDKcYR0E3gdpHdB1voGGPO3VzLX/aHOCAgEJdbvYIaXNIp7akS5LzRUp
XqVl6o7PrEwlmWUd99RfWIxKcAMueBzKdhf2Zy4AuoDF8IspvR6cK6E6Z0/5mCS+HNetL2ogVcFU
2QRKbe10rmSdJBqG+bbFj31a2Kdki/d3COfrU0AWtcFI7I+tSs3RmjH5lkjpH5LRpoCEgzU8aHBT
AOGy7gFvydowl685+WFHKb63nvS3Nojc4xzEcoIEGYn0dso9XJco6vFXkUegh1t0WZWlgfvYdksg
/6O5PojMd8dQtP7BFzO4AZrKQlUSF+JJd/MeVHyM+ReLBF2qNo2iF84g9JbtEA4vXUvjBggMBuiC
7BnKqckqUggMUn5IsvtZR+Z54jp8jtdEPWxBpjrYqO30ffd5e0/2bsIsP+XkEpoghIyjTKduWjtF
34go4tt2KghI5KkNRWkW6J8lzHZ67raA/WrlsH+OBR6eZhVo2EoXTiur3Q6cgGwJxrh9dv077jbn
KtW3qARQPf2DCRP2aw3s9YDDQ5RF+J8oTeJTEtn9AgSNnoVggFamwdzibEcBMkX4ZdJlFnWhUfnW
MQi+kaAdnzyZ6dnzbrpLV+tOeyKW32ZJ2yPBbTuVa15MtJys93+Qjg313C81Zoi+qyyx6gbgCz1n
OLdrR3X/knqXnYNYJeUut+VLdVMyVjsBLzD2obrpUurRo/Fh+ozG0IiGL1Q/Y0SC+j0q8026JH/K
0Z392kdKX/Z4xl9mnEOGu+mDW3Cms2Eb7I6WmuBsYZg3C67hi1qN/YUKNOTlFUR/DYBDsEoNc9w2
2ojHZaDmWWuZwT3A2aLKdElTEMjWPg4J7W/HCL8oYrot+U7oI/EKakK4DcuPHbLatSC7+JIvYH0Z
xVRScrX2z1JMEmhr0cXjC2N6f/ISFptAc3MXhi15grmlTn0YiWcTZ2MVS59VQIoxaqR6buY5EuUu
VvYwuI2c8cs4fPop+Omjfq7wjx+COdlErfafGJnz+4Xu++Pmh68pyupBLryahM6ruCu2C7Hb8NKu
yXqcNdVVJ4qXrTVxI0mfoTJCujxZE2YdSGrfNl0cktdkxZ+rIBQPzzbaOu3xXJczcNODw/gKh2aB
whG0AztZtO0/qNDkkYUhAg1p4ufnFA09JoE+C1yZL6hyzvvx3LosAV9QcPOdSz/fwV39pWcZy3K0
JnsQPKaXlej0yUPO+KFonmaljBi3GHdh34gFd9Ma8hucquyaiMkrHkJTkPMS/x6B+4LIC6cF0Lc2
oK0hu89X1GzdBoDtMb9dAqreE46SBeoZLYuAwimjeAUjBLdFl0s0vsFPtacB17cRk9U3Xsx5jQRj
0uRbmOtjmGQpqin3MK2sHX6QhJkLvMOl6cmW/3ZGIU8TyB5acJR/D6kI53Jb+jyokHMozmBs0cjS
Dr5Vsi+YYOJIrLcACCHlDFNS53BzIPeO2eeYpSqtRG+DEwsM7khoJG2ZQce4AJLCIVfQafSlNeIl
U/B8kiJaX1vq0y+9bv4nEir2dfKAjkoi/fX8Z2q5I0WX63JPvP8xSfiXJU4F/gaJFK3JPmDGA6mM
w9gtOYUPI22CQiOtuKxBGP7sEwBPzToyCyVlQ+HaVEFOTNMQKG0CvBw1GKGGEcGZLbMclUtxfZpN
Nqb1yGNkDTrWb+9Aj2P4NqI4xPGImq8mYRtGQs0qzeKA1Za2+2VpGU5vu8byTAtiztybISkzudFf
Rdi10PJCOH6l9BrVKm5HFpRRsQEqHVoxlxDapMVtjioGSod0riQELP9d4T0+BsAJv2EGGE41YE3R
t97N8FFiJW+9o16XlgXBCSL7QOtsNtd/seKhK9nSxt/g2SZ9ucIQpdWgsuxrArp+P8JBfULxQu/S
o1yWLENpP9lwiGRN491/QG8GigOC/JVfp6sht0gN8MLbCpmYuFnbUNa+7cNLXrj4S6b6WsT64hAw
OYsqjRbHDhkogqqAOHy7D2F0BlXn77cQjncSXUXyQegSNk3cII0W4clyYLe69SkNoIwKs2K6Nh8L
mvDzxlR/ygMVNFZGpl63yf0RjVl3WdBO3INNw/m1A2SkNFR3iErFFXP4O+CQVpTRYsKPMJhagP9C
XuS8xo22ociryTvTVklmP8Qy7k+zc+pOA6OCjR4FTRqz4dRjgf2vfnS04WM+3w2LFg8A2bq5Gtu1
rZd+3X8ZnogbHhX0NO96vUG/DplYLzw7/F+hfi5/f53nv2I/f6Z+/uf/Q2wQhBas10RI8N/TQX8K
vv8lQvj3X/G3uGP6P5BQxfpb0D8EcWLyDyro+vrJBBsioxjbjBK8yu0/qSBE8fMoxTadCFvzKFL5
CFz+jQrC6xERksTKhDBJsY+HIBL7dzLqbzjOf5d3RNbyn9ic6w8GsOi6LpHQKLluqv4zFRTT1ams
X9em4xzO6ir2A8pTXEURHo9g6Dw28fznlfnb5/8ZB/pXFuivn4cPzLL0mp3Gxfjz5/U8gZ7Yo8/Y
UwOBKuW/3T6iAVwDX/73nwRi5b/+2RDkoQU2SyAamoX/kuSEawvQR4i1QXpUVnzI0DVMXEQnsJTj
RTLuLsuedPA8LZypaS6+SK/dowGSeEJyA8f9FMjoHG7o7kq5mBSEX8Hn97RHU1RiYMjuCeHReQlj
8xMcUMZg6VFYj53P0VpCNPEUspb+I2ALEOdcRq9DPlt3SGg7wXVJ5/Cx7WPDkcjZcY53NP3DEqEb
k6+dq3LTL78XH4g/OGkZVDGa1Jr1+2MxxeiZ7LRBp4ecXEETBfdK9uB2wtoydwMWASKEFAV+lIUy
9p7nIWCdWEw7yCDeU0xr+UYBfHMI1CBYEMEb+g6DyVKs3EOUmGNdJtTNv4cumM8UoSvKcT9EbsEh
SdWd2siryloJVKpLGJRhiDxtnKlH7/s7jzahSRncsasCFwyiu/qzTx2mxqPK6B0OfPgCBfCEaQQ7
mhQBxDHRiypccDizEBk9gJO9gCiVQ0uRGbq2AJQo4iIfbXFljH0q6w1xmJJQGCgoQvdWdd2hN/Dm
hATRFnlIIEHROAbPR/L4KZqvSmHwjLO7xhZKqC+RF0fEytO6H4pTPEWukqjEFZvnDu0p/626toCC
2eFvEKOk4apvTG+LCuKGKrUwYFNTfHhMBni4OeIQS2Qgec14dLAHisfyglgwJkXCf64Mt3pkkGFJ
VXBs1/BJy7nOr1cUMEtRIxf2YqOOV6GPv7KF3UWSwuTo+gqa0hGDbw6mg6PjNQmsdAAHIPO/4BQe
EhlO1bDYYxJ2v0No2I1k80eGf3Asv0+S7rcs2rvBAuQZJTQLx6bSiemFI3AYABzPN3crmDyiG7kT
/dw2iP/ivsNIuIPvQsDorkvSNay7lJmHyWb3baA/lOvGCvUbCs3aw/rFILOMXY32lBzkgC8PUWjA
ZrxQJVyUooE6ABYmR5VsC4x2gKTu4w1gecL8T8HMO3xz0mTxanAxZFsRFrwizXcHeArOLKzIEpkt
VkF4qjd5dT8Iv+VM6iMIgw+Ei/AHYDkoKHxcv7Y/GdIynQL415MEOi8if+mo4eOH+GiyxgGMTetq
NFkroGUBB2KDM4cOsAxgI5ZswIMq4fy92sAgsGfoK7QPD9RuuHMK30Majj+hmurm/xfXf/8G7X/s
BcDenzDCst4/nez/ZZvA//p3b0C71tp//AZ/LbYFvdK0eJtcnoB2LbIE9eyvCC5eUIs3ZWHFUIY1
AtFfFkb8jcDFAoEUpRn/dxxj5QC9LkP9O4FL8CIHbK29sn14UdqVEv4/qLXpX3YH/Gm3QB7C6MV6
AWyXjFEBafQv1Xa5ttaJ8MupxdulLlmvLTBLXhysp0c1hPlJ7242TW9ZAbwEyR8EaFZ/hg8/gWEa
PWaNuZi0qtNktx/z4ABiwrOQx2AOn/soqDs5VCqFhDvGXVqxXVKoksU19LEaMGtr5O4Q1LJ4PGTK
6myC2DYB0bxBZjL9lZjgO5y+rUEXrx4mDyd5A7pWqhjDI8L8d1QOUTVKsryw6cp1QF7RByLWirZh
Bt59nKL9INopA26BV68f9tbdCbsUmCAid4CSTm+KxD0jXM4/Eh25tNFpxl97KtX7lAbXfBBACqcS
0pfBapa3edLJE8YbHpdqDptidvqS7hzZUg7hx1KETUDRKTgPbkKc1GTJW7umdwNdjwrvA33BxAvM
0ZlrlZj5Vk4py0oFFPo85h4lcekz+xgXzryhE1Pfut4vexn1lH03mR7PHAsWasIFmvc88sihMfZ9
Vqo94pp6WRZxDIEHMZ6qMwpJxozedmq8AHeOGpVf0wIpQdhCYTDNcargqoTifsi78RFB6/mNd2Q6
9QvYlwns5NtEFzQRfIXfRNtbb4qtq0U8DwqcgCtubDvccTAn5YyeBkxwIX621uDo3wGxpnGPgBZ0
AaxkYBDsEcSui2h45n2MAmdAR0aheIKE+Cv24BEN0eNrAlLsft769mYfghxKa5pUOVxwxAiXQzvt
wb1sgQ8ivjpO35B/g4GHZrR0q4X/mI9OICK5sIruGWhEOtnvLo7a1wBC39vUDeqGhXsoKg0pr4o9
GOjdwHWchzS5BScOBIIi24+c+TWAJ+gjFVH3TYVGFtfGBZN7XrD03GJTa98MlrC7nfe6mmGSoOiL
sID/2iV346BfimIdD65PkX3tkTKtVVAoiNgT/EM4FeuYVVMwgepJ8iH8LdpQA2TheQGJBi78s0IC
rD8WbOAfUwow8pjD0vmVkMA+jh1gYuMHtVT4ztalTJCH+YTG60/YWIZA6DCS9jtWeWBLCIN/gLEr
DJ8AYMz1OsQE4UkM/okCGw+JUsVI3YCLfQUFsH1EK89tiYGcWRCiur2Jc4pGLtmRtC8BRAxZMxqa
XOIhWi+rR2eXDD3CeHva7vcJ8LvoJZ51EpVzuk38kBZIU747q6bTNgkTNX0BWQfcJ4+n4+YjMMdl
z+3cniZjsvAhv14XOEM7HJdD11ORvxqBECtiR+h+GL6UD/QasjGbu14sccIiFlVZwOMNfhtsoyjS
6SaX+bA9RN4ryLFUIDDDaY7IFXLPa9Wt3VRHDIxPCjMfjmL4u9umrVFSIgZsYnbSAZq9YGRxOU9R
fGCLAdGImNY9wFRRDgkki21PsdxBRhs49MyDDuNkRay1WOiLK/wJXXk0VqCQi3PQL0OTduzFdDk6
i969xyPIbewRuZvTcURKP/vC1oqTgtO0eq6QsQ9BBpgCojQavQanqbrwOFFncrWdAWMHJ+KdrND/
4NJNU35EXADWFQ4FhP3vBPhkuEEYCHaWX9IoNBeEiKMSAeLpDrliim81FV+pM/0xT9Xw3tpM3bsE
6SyEm7qKFxodRyHgkTvDHyQsJzj0i36m0DLvkYkyVSozIApg7LrSi5B9471/geWGbQVW8tO2rGjR
KJ3PI0HKtS00q5HZDgCCdz+B0SQvk45g3ynuKgrg8UBYnzapWmHApEVUOqSa2sgul6kH/IMQWAiD
aMuW116Mj26cj86H8MKXDK7Q3An7wERvsFFhs/Ds2wTqSYeDIT66CRs/Ngf5EoJPSIMXpcY/lgXR
xTWyZcYiYK3WWvRahj5A/+MfPA+WWuC/lGCM1Afe/Tuegjx5TR3uf1DNCBGzrz4Sx2hRxWMAxOyP
uUNOHqtbbkfYk8g4ICEYFgGIZiDPFIsYlgGO97QG+ObHZKiCQV5zbdBc936x2B2QzUeGxT1l0lp6
AKFu7joB20yZoa+GWPtqpRTh/C3bPwL83IeuY3sj+hRpDYT/L7mQ10UPAdj0TL8QyLdYjwI5qwh7
d4jXmTY5llw0Ev7C0wzhqoloz7E+Z9jv4QYvab0NHqm8iKG1dKA5atJhlq3SaxgcJjoE35DF2xvY
EQhScNXui0KODZFUNoXIsl92mn+PEzIS4ZJPZ09YchDQ1xsbpWiXpRseM6BiwA5MfPZ9In/qUakD
1Gl0wRybKh5TC4e4d2F+gzsBJyE2H5iGYb3J7zFoUVEYm1Yo4bRFjHrfTzHN+P1o7Y8JUmOFl8dG
t6wL9je/TpdMURDf2XDpFW2mblxgca1ICPjp/U893v9GJ4AQ8s/TO94GEIbg1LDfNoxTinDKPysF
Ws+T6EQoTnkMX7tm0ToQwA16ezAI3X5bNZqhEeCHrNdk2gc0CE69QvDfmln00dfCp6K72/QaRY20
2X4TgHlE9bzePpVGOV/KNVzpWGFrB7xgcKOgGlUeiVO2DPn64NMeyRUt9/XNkEQ+b1D3oGSiBrrs
dmz3/LLvi3wEBIYzDksLsH6nSxJb2dian8DWkNXIBHmXZtOVU3JDyJUiYF2GE373klGyXrBMyZzW
lW7HBQXiFlO0PwCDQIghcR4tGS3OmMfWMo/RlSQ9iENeMPtWdMFYkzVA67NcAUuNnBF2+sCYiBAv
PVCPwmdznZc63Udkmot9u8nJHGBjkItW1x+hR5EWuBmkAgAt2XBHQROguSIwZhYE2HNKt7MxgKt7
rq/+KBIzz1KSEVa+zR6GzSSPButBXqZ1a6AeSGzgGZH9VjuGc9dFGojukFU5Vjw9YEFO9q6CManh
RcH57KfxICy2O/Bws80YCntIeP4islyhffuhuu0WrNmntoA+BIShGKtD7kdY0W4GDRTldzoSUZXB
qqjzrjPPAgAtFgPhwu3tWKnlOufpNQ1uVLi0n9GUxdiLggluoe5sAwXTERi/wNaG8qriPWJHwA1F
U3hCXZJVaEn/NgP3YthUkEynnS7oRLfRuGYEe3MN8asPmL5YXxCPPyGWYTfWnEIm2At1E+HefJjo
hK6TZ7+oTv2zFnh0k3VBesGi5z0EuTBBlUMo2k/5EqX8rBzm5K9+S8ePHmmwpcwlLdJjASzkftxH
F+NUzzKP7JiPrkhlOH5umPO/Wzak/0HdmS3HjWTZ9lf6B5CGwd0BvMYcnCdxeoFRlIR5nvH1d4Gl
qiKDLPIqrdusu0xm+aDK9ADgcLifs/fa07X06A3y++xypMXqlw+G5QdnTtFYZ2GQqe995NmLGBCA
tfalpX3vgpiSc6o6Dr9GI0E36eHKDuyOvnekri1La56txGQLZrrptQm0JljbPgAgCU9lmZStPLVp
8Jy2eetSKgGZBgzM8a900YhTimJsKcqejQLiKaojdMaU0pybMp73ZqGlnlBHxzbfo8E3dr1eJkdh
X2omT9MIdHpfWnzVZ2XfLx1a5uFar+JwVvilTURFP+rrNatlgY0b+3QPOCgXHDMslHS0MP0zqhwu
t9OM2DfQ2VvHwvEuM1wO93ybxM82V+2OvVtjssbif7OKEnMGruqUF6HNdsXoTiyfTugMa0o52a2S
UXyKOEYwWxTmrchFbFtbxk2YCm1TVp5/hUqXPZOlV9n1hKjuxphojTtlyLdtEgnidaenvlIKmWN7
qu2TIE46sD1uKddOw64jqHIMiinNRM0Ss9qng6qTgAu5x9HzC/1Yaa5yG0ZQWSXZUyCcft3LCBlL
PA6PlTVWWC6GtqQPjrb9qdaD7hqzl7j3BhtbJ01uXFg++rhwEdrdtOuc1Hqc4lJHcxBpD6oJo6vQ
8Nynoi6HG0MM2UlEITpeDJmJUGOiZ4vaVe+StdBngTSNWA4G1qSeWyxPkKfaplxbw2QOa9nGLV/m
HMXoUgzN+Kg7lXbW6wU9qMyLLHdhZl58rImoPBWt3a/0yex+6Gk1hbx0tXOHEwLLT+SamnWcx6bf
QITR/Xuz7UcQKQWYqmWhVZXizKebD05Vpdeyh8nTe561FH7pUy1thbaqhZe5S+myl6Pp5NZogtK6
XSHAGxKKpyV6H0lj8LGxUVruBtEH3zHp4JFK8WCcFtHULEo6L2hjYruejh126bpRxP7xyHGx2IDs
sH9glzZOvFC1R0FkVvEWocB020DrKdZGY9Q76Q+AQdCZXSCocL7ng9FcdwafygHmWskTjYeEWYA7
f5niKuGdh80hUKFk6mTqCmMfwqlGBj2kiPmbxk+ThSOEf9FIl7qUHmrnYzSw2tt6IFjGacD/alqB
iqJOTVQYNY3ps8kNFQeOxOpOyylrQRZY1ndfq8d6w5wvf44Nsi+jVF68zMPSv8+GkDJEHNj+vuXE
8ssMu46mL/4ITl8hCJ6SVuna07q4Q8Qbl7dGGk2zg31IURjT6F3wFe3XbuyM4B4gasSrOJia47qK
3PPI8dwr7k921jcG+1ZVVw8p9Jm141lZtqrY/hSQyMriATVoUy7o9gGSQxMq14bfD/tKaP0W6x8g
poi6CZArO2c+RsWQn6PUDc9pNPq7UrNqSEXCt3ZVhtBqiZKvo0gZxbQzglBQQMyqxr1NspCmu8zt
b4ZmjN85CdHJjoZQiAWQJgVMyQsrDsbDaNCydoeLservMX1fd1pT3qCQLsN1O2Q5KAgEXBddPAS7
bjLlEwV4m78ak+YshDSxL5Ezr4vBpI1YWvWvwdeddKX1uXOd60N6PYnIvx37hE9R3NnBPq3SoFtO
thNAFTGyeMNWWjv1c2zdmxYtxj7wI21phFbwreqUeTRmVlMdAV/Uo63baii3/crpzzI3qM5tZ+gW
CfX+KxWmw0Laot7bqnMeAFEO1xX7rWGFJN/bc9hS/sYYLByy7FirDV2FdDW1zM6laY5I10vEQrxA
FPKWsLzGrV721hOAu2qP7C8/gw83LHoXx+JCVKJ3OZEWbMGCuprlEKU2XGhVjz4qkf0zvfPmh18k
GvLayEmrVYhbij0v68QTB+KO8nnW2EtTqnIF8Qy5/yB7m31RNN76fZTgNZk0N1y4bhFxGi+CHmtl
B/JvUfJij0u/myx0XU65j6a2uREyiYyV8NAfLvTEyvytr1HoNQxRnjoavqKkpI3SOu1wX+QItM9T
LVXM4WpeN4tQH60VC7p1XDZDk14UccU2oOMsHW6HUoxsMGxQEjgKivVYBGa+tkLM1ZWeuNOiKBv/
eaom6xj/wYxvKYeJmngKxGQFoa86rqOkRBXee+N41CPN9vekL1bB2hNI1AuXfZuOT/bbULrlTxn3
zl6nqnEnZRzcUt1oYV2Yer/tdc3Y54ZoMGFTVBwz2soQedpfOHDRynuWQD8YplkyLMva6Vaj4dXU
GqW25Zs0wxNHToI6x7nUtCkU+CP+VVwb8lnYft0ulFvImwkF2jozOYb6rjqyw05sMBla6wycyXWH
nOws6SnImVqcL1wPeeMyHKL8qlau95xPhbkIZVVeJzoKdrzV+MDbvNE4cTZWeAVUBCspsts74Wrd
GTXJ4SYv7GzP4XNumSDoxDrROys3K7zTOsGx1fHC38C4oxCqJePOt4dwiYgt+5U7doYQuJI3THu2
wpE4MsLa2g+G1yB16sQxxr3p2J6gTQUIf/e4KrJF2ljgABBp1ra8ZlNeXfb2UB7TDBUnQWvlOyxy
6kHnyX33LDo0nKLkpguhPnmTEZ8UbRZe1JhPIabjtkPjCZPNpFJRe6b/yxHBN2/Qkp2QYEerxNqy
ueuXOSfV9WjJ6qQpmge3oy1WxnW/ddGDzAbXeOWgl1ugUbpzWbBOs6Do97IOn8HjUm9D4gDQL5rh
ZHLRS7M9MgMPaIjfJMeeE5mrJgvwNBlD8hhZfXY6wYjB+88Zga9DvQNx1+yaKIIs2DjRhuupN3Yo
aC26W1yG7lf4hxe6w5uaNwhdS9dBbBhIAQ01n/Ne8XQ11t+sZyXZm10I9ATrhXsUZq6GLQp3g+M3
9rYNm23qDdBWekzBSStTpOxDsRoa2cLA851wF7bJ8M0NLC4tedkRGi+7Q/dlp4i0g11j2MXjs5zr
xJxsnPPoZW+J/cbaeQOLYFOXrrm1XraglDDUE6AXYGSx6+w1z/zmy7Hdw1DwV+C75DrGSL7QIvTX
C87I/mP3suV15t1vOu+D1bwjxnABjzEYmmDtoCW+jvKRwqTRs4ue99POvLOm/ww3t0jl1iwrCmNz
GQ70A7txhB1szId5jx7Nu3V33reb8w5+1MbioYTJMy4pILDFL9zAnK6VrOMHaSbFk0T9266ysYH7
kqiSmyTzRJ41E2eSbS+Ur/hXSuwPXqGyH1qgWnabsvV/4TnKS75oaht1dfMd+3o/XRadcOtzB+Od
uoj12LbWyZT2V92I0pG2ddQY67FjgQtEd9sPpqTUOJqVv0kjHOCwhCT6QyUnW6xErcm7ssFK5Loe
U09Zyb1TInXC28FNTfsOC3o2ZFCsODffUUHSNgNWhWuz67XnKkBHH7eO/w39WGsvgtIP75sQHytr
PIYpPaSu4nT6HTZO3pQwGC7LXIF605A3rMdJj49F0FSA73KLnZTln/d5lS8beu5XNlDGY5S/1mmb
+OwHED1srCG5N61cv0TrdmT3BoXque5LdXp8Ll6Kwd3Q8InQcOMF65615ap4qRz7L1VkG9sBFZS5
tmyK0v6Bv8C5GGRcXQEoNe70oYt+JrKg9J8aWE1peO8zLFQ7f+qofHegvNB02vs+pRP6xVs310be
vnPSQcwBK5tgE8AvB+9cgJIyAz7b7w0cmhGSwDHaWaFwyUD+AzEHJRqGEYJ+m+FY0nJnscerVxs9
a2G0kd7vObTER2rqylkmvnKj6Qstx4Fq5B8D2Q7/o2tDc+9gID9MohRkZLcP6rYIl5jIqbf0SkLL
sGWfwmz/7LIOSDmMRjNLyLknyD8sZ9aVvLqskiIIyquq3QeDQ2W+PseGDUKrRdHhsDeKyUz4bLj3
F8dwxGrMRS7Devew0AVNPktBu1dzca0R+WnQJvu88W8/H+f9pLAV+Zro63EOCgQ4by+rlZOZBXnX
7lNqd85YYWIdTz8f4qNLmQfRbcsmQ+RwrU/hvOgWBY89FIgE4vDc2wxlPOgItvXnz8c6UC69PCV4
QqT66Jbj2DM36fVTMilYJsKzAcZks9lYSq3d5J0Wn+JZKes1unVn//mI767OZsLrapYSEYJCD/nt
iBN8YUOWldpjGiiXcAfuXNvgidlAXj8f6d2jmkdCF+bO7CcCWQ5moFt2yeQ3qdq3uYCGGWwiZsbf
GMJC+kWqGyuFOmhFj5mI29L11T6ommo9KqC3Ue18ofb68DrQeeGQt4Qk+vXtHYu9uq7pEqu9NNBi
OqEpjvzYar54Xz8ahX6/65qKLHleobejlAFHqZiFYN80poHtwEB+NLcY//yGAWxUOiJqy7bEwSi9
FRlaUUrJJqGDzK/7z+Pc0fx8kI+mmKPQHqNOmdMHzLeXEkPxDzAvyn0QRukmn/rmlJ5Gc5rNbdQ/
Hso2HZerQfDEn4MJACgfX6OWGXu4qSYObRPTt6pXkk/gFyN98HyogTDHCBai7+VYby8KbmdeG6Vv
7kXiFqfOP9r5oYUY6c+vyDIF4TgmHyZyIt6O46lwCMZiMtBO2TdTS20DZZuFo6vTv/jwvftC2Kxw
jovr20YbArrtYKTAMLwkSKe9yuu0uOynBnk3rpFmgwKbsmRQx/q00Tr3y5Vh1iy++bLPI7OwKtoi
kNbsg1noi6lJAPTj6xROvQYUmmN9ca+hA23DiKJQlJY3Ja6C9ee39qMLntF1gp0U0+8QHkdjnFW8
bPU9WgYFKyNyz3rqaCNg48a/iSrMz+sApv7d58POV3N4tWh2WAuR7hiA897e54FdogPzfthrowuo
NE4pN0mFkgDXatWdDC+qlqKT+LIm1ViLMoAw+flP+OjKEe0oqQgN53U5WMLMQoYUGtXAzkZBTc5a
MOFup+7Y6j40dSiei1k/8/mYH6wCSIXY7QDMs/gCHDzkfprsovLicV/2rg81ZBbhxKHRbKc8ja4/
H+vdZ9TWHTJ04M3Y9HXwL7y9xbnq87qI+3GvrKo+CkkscLVRLbOBNgt2gPPPR/vwyji+umwbuadi
vtuvtlZ1WLQpZ7pxn0f1KLe57Ip8k1pBt+ma6IvJ88Gy46Cq5kVFbcV6Ol/5q7Fsj4YsAJgBA2F4
Sid+WRjeF8v1B5PjzRDz5b4aAhYS1KgmZnJA4q8SHdl0hgggX/75XXt9JQd3DY/DYAdUOfade6q1
nHKEcxKGX7ziH6ws6HcEmw74lGziDj49lC0dPuQlq7Q7GxpHBSm6pM5Sz/qqroP/N1i85S2mlC9G
/mBSvBn5YApGoWblc7Njb7TWUadZO1ycn9/AD6YCSglpWRKpPfP84DlhYHabrs9A04GHW/QccVcR
BYQvvj8fjYIyH9UhKkIhrIPHhCKxLAnzsPZkC8QLTfcup47vwp9fyutBDpZE14pKEY2dtc/sTjyO
E+bnCU/VFxu3D1YFUpi4CIPXx2Ddfzux/T7D15Uqc985ubZEEUSpbdDA5bVRgLzaE3/nql6Nd/CA
pCoqnF+MV/t2Aa5GXwJpCb54jd5/TYhZQlxmWBxVKUgdPB+NEzGhCqXYN7O4Dw+v9xC/KP5kWmTf
emFm16FwELJkw1B9C3ohvjgevZ8ghi5dygDzimTJwxMYRY0xxsEp9rMq/6GZNYWhp6nxi5v5flVi
G8wmSGe6G3hPDt6nws1FUNNl3CsIe227MQfxxZ18/8YyAsdIvlEoB3mv3k6PWCpozCEXMvpVsjHL
dIOFuliEYqy+GOn9qvR2pIOJWBSa0xI7IfaevKNtE47hFzfr40shV0zwGaS+cPCtJa0q7ugniT29
uVPOfsc40vYRRaHPX9uProP9CxsI4j2IKzvYm9aT0kPKGHKPr7PdZUXeXBPyEK2wbznEOaGuzGad
JSiN4Iu96geTjrLrXIyybHb5h7Wg2KM739DH2E+yUgOtEkI3Mt/Knj+/wA+HYYfEFt9lds8i6tef
QrsJUpKJGIbKGdi8AU1L8cU9/HCIeTni8M1n/XDWjVVaTnnli71TnaF2+j5U8F/+xlW8GuJgukU6
B2FEEQKbQJ+dD12bH0nfv/p8kA/mgmFKh0WIM6v+bi4I4Bv43VmHpLvZNP4DJd6/cRkmqYg6T4LX
0zhYTuG6G12jKrGHUtMvKpTFQUEb6vPL+ODN4SzH1lzobHTwsb194jrquhhVkr13fXnmu3AeqpOi
++KZfzXIwUrj1DVS24hBKv7rsDy+BfoAGRNRxOcX8/6ZmMjMwHmzOJsQ6g7eT3uoDcd3Yk73Y9tu
Q9d3likQwNTRv7deuKH+pK8Dx62/GPb9Us2wlBPm1YcdqnXwoGq9TRM4gywLXkgCk8ohWbOacjjo
qdqa1wgindXnV/r+jjIlFB4ER5gUbg/Xg16lJBEUodyPkeeeDroqvpkvUvBZFP75UO93EQzlzkI+
algc/w/W1hIaYYinH5JzActfC1tkh7iE7EgyKZXXbT4f7v36gNGeb556qT0CZH47If1+1CqvCeSe
nnpCiiDadwcR/N8YhKqZZB3HgXm4zrVkOUR91Yo94p29qQrLgsaMNOGL797LK/r26EvFhI7ZvEhw
PYcxlIiDC4KrLD6xRZH5C8Av8ZnwY0SwYxpvCy3vjhDZjWt3FvzDX4231mwCiPoso5Cc0FCTbfC9
ns0CQBLsv3Gr2RmymaZEzrflYN6KSdMcP0IhiGzypNbM79KJyi9uwUfvxuvHOc+uV4crz6XCSxOM
V9JbhfRDf7w8yN+Bqb8lpv+wwr6OG3jjQ/7/cyuTdMCfQ0Pz/8IcA6S4fHgFa9e/+g/v7FSrp/Qp
+6+n7Md/Ia/4Z0LvbyvV73/5t2/ZJJcdZ6xhC8COsOh5e3+nGeh/sd4psg549oIEF17Ef3qp9L/4
G+qKrKOmQXmR3/JPL5U+p4tTzJAsP6hREfT+gZfKnb8ur94PqsmUlCn48ofKEC7mt7OjqDRCPTJD
rI0o/NXa6swG8FuA6om8AtBPhAlitIdFp3k3qHEui0k92BUkTfcRFnuCtsAn3ma6jVu1ZTHcGOS3
RHj2q6Oml0taC2t/zrLr9dvSpG/f+JsCgFQ0VTu9ABzsrUVSHBvVUrXOBi3uOiqzkySqdjTb97Gy
LmHWnUkFGKYUl8IzzkSOVdT/PvjBZgSj6yTltaMV19PgwXJAwhbkVLf0RdJ8n5Lr0UeND8hJDiyW
oj+1Cwe5QnpiFOIsE8NtAU+7aLILzNbrYhy3SYrnmITH0fRuphGfKfGUN7Xyd2QPnKeewEIUuOSF
ymo3eT0hf35y2fhAxYoafYjsHpvKvUGydz8DZVDmCmIK1B7z8xqv2LMGHbws0pOZfPlq5v1+A1+b
wV92ve8eIhVNzHXMM1zobx/iCFCmDnTSxrBYzKClRYrR0u/LczmO5zb0lAV+3mU82WutBfbCk/n8
B7zUm978AFenkgq3FPe74Lx0sMYAE3IQWIXeWssIeSrCE04bG3i16GJGghPjwDwXHsECc9pkVE63
IHTJVjKktk+VBcF18XNEhbUBya6WXWyFG9sg/At4DbVJ8FJlHGMT8bW93qCsmWpU/zJJV1sEEXS6
KxzDTp+se8tF6gR2Ls89ufNcJEcDPhyE6fq6rc3nEZnQAhfQZQtnjUQ5CKumcUep5hh6zqkTtccI
9QmQKgv/H2eH/4E18j+upP97l0m2kv95mVwGLJGh/1QFH6yR/Ju/10gFi0GHL2C7VIbFzGL45xqp
/sJliixQsUV2aeb8a4m0WCKhN7AOsnsm61ow6X8vkfwVm3aDCgHNBUNhjf2TJdI42NMK+v+cL2x2
YExywaHz7dvVBsqGyBWNW0XGxzewkfZ9CYrolEyAOdwC+swDVpDvXmxUP53Kyh5B7CMkB0nXrkXd
52u7A6xkY6S/r4wuP+rSgpwwJ0x+yMRv715u7x9NtY8/tH/ji/1/iC/ygvD4bCa+SaN/ZZ2e0R//
mofiLzbyOrBxTmLzhGNO/f5Wm3/N2kyevzOfOF9m2+9vtWH8RZXIdZmdoEdezM3/nIjOX3xWKR1Z
wDNsc/7E/8lEfDk8/XuVVXMHg9KDzXwG/KEbLu/P652chNsdML8ErpWUXWu9dXsnOfHT6pEOSr8Q
tr6K1RwGXLVbzwFgI239Ftm9fpLX3b3VRw9tUZ0pgl22RCa0u6ZsLiI/QyqqjHCVtxr5G0WNhFom
9w3YDOxh8X0v85XbjUd003APtyjiMQwSnBh90dKYPxEHF8d7bMwqBAos73qBkZ4EDaYysSJLbmXI
dhN7v7KquNCV/cXX6nAkoqBIikLPY/BH0Ih7ext9rTLsLiXZszZyOB7ZEtDBCREYK4P38tUU++DL
/NIz//dVsaujPIpgj39woBLqcIMPSbFPwZxpq0x1z7ZXYttIs7sG3e+ico09oeuIIVUXr/RSFSu7
a+sl/cpuYftlsMWr1eymttiK0H7g/3WTZempJk1i9mR1jwr3OFf2kxmsEEYqOs7592ogMbCwAiDy
WXkyCr9awBfpkbDqROO09d6qg3rZILbGjBD2q8Abn1Q3PSDGfrRKO0Wvr3+1OTDmaXlwDzCGUkhV
bA/oHBysn57E1TpamrvKiaoPogyvBrEcJHNucAghlrwvUvWkoQM0A5ojoTdHJ6Y/EoAtnz+Ml4He
/hCOWXOHDhnlLOg6+CFjMMD48yXx2E0bLowSXWCn2feOj9gK0tYzhZhjmgKorBMq9NNNLsdLMlDt
LT7WZJG65qXVVtdo3FeDLLfCt5+myH9MR2MzJfKL8/GMRnpz12y2/ixC7M11m2/PYRcki8hBiJuB
QC19IjwJ8jDwFOyd+nWpqVOgujd1m+8Bve+mQW3DUr/VgoGYAGEtgiEgvSladQadVkC/ywkqTKDU
TV9UX3Uc3j1dfqcL9400JV4lSjAHxQnpl3BUQ1tbdWFyXXB83fRp2i/KfjjvZXtcezXhzFE/B4U3
KBCr6bErJwoyFXsy/8/KQLRC3/yWwyYzNRgjwa7grbwsWAyE+8augSvUWgjH3NZfDveiT3g9oebx
lM5sEjwp2zw8PNmo3Z0psd2V1eCcbP0iJ+axWrVpz6wQ1wRmmRtnTHMYpRpJT3MSEaxeArmCR3u0
LHKFvHrt9zhTCIK899ibwxtHD1rfoKmNj00A7cvWc4eNJ8NLXGstcCN3oVnTidPUYhcpDyCqkZXL
qsOPZeYGEID2mN1MhKVEYuUW2KhRj228MQEbDHt4R3eSEBZZTguyF/AFVr61bqzp4vNX7e0Sa788
CEUVad57cfDlu/fmSwWdOQEQw4OYJgGiyt9ExdmAwjROv2gFffCaIOCg8IeciIFQT74dSRIGh3CN
d9qK7GOkyz8zvNY874JYDdfC61cHd9HQX4ty2jfteAUY9sFzoA50tfdYeQ79gvqHbxMDp8e7KjFv
mqY6HfJk+/kNeXdCohP85nceHNEA6+AfL8oY9r06GY1+U8d2tCQx797jA40JaTYKFV24CEA/LJIh
O60G0MlOAWB0SjPU7pAkFGqJ9TCU1s6Kwu60qqsUFHgf72TmeGBVlTjiCBXftr0gUq1szrqcY6oo
AOkWgH4XmlkIphoDK72DRskhd+GVwoQSMgL0LcN0nZtNu81Efjc00ZMXYDwYQO4+4mm/NYldWU3s
HH6lRZeQKe1X8AZK/zhT+YTpKbn9/J69n0TsdqRg18Nnem41vn20ceOy3bAyd+VL76whpE823TK0
7K1XmJvPh+JEcLjavuw5bOrw4OA4eb4da4gAPdRW7q46giqO2na6oy9nHRfV6N8GvSFmeMFCZeNp
7f/y7RD3gYWY1QRjtuibvFpNI/kfViSrC3CQX/y4eey3qwxNGslbC/OOt+lw25dEnZFKJ/ZWpOEe
jSSjSu14Kr99cQfmV/JgFIQJLGJoGGlvvevtm7HfdirxiSYiQm6wh90ImWzlSeQyYQA1qm6voGcV
T0kpv0X9eClrax3peEBtkbVAMNICg2WYre16uHCIhj4h0yleVJ79Vdf0o186KyyA9wEAQof79lk1
oNIg9INyc1TOqhKmGyKLcIkXZAboOElVYG903Tt2zOaL78vhSdCeleCKohzwIQ6Eh4tNRxlnyn0Y
EWlh33q9zRJTLVM3X1mZic4finP6lRjv3elzHpPynAlAiS8s3e63V+umoy7sWLort/S2qanBbg2L
4aigs7cyQ7b2afscxN23MhCk9GAOnswA0993/BH+MtDy/MzB1hPZFhGN9jKMbj6fN+LdPoWUDkVh
fV6E51P3fM9elZcHjfBg3WzwjDrtKoxgREgP9iGvC8kyhPPFU3IsmEQ4Hn5FkhC4ST3WeTVsoNE8
VOUEnlUJ/OTdLyJ2N+mgb/wuJxIhDi96RYU+wOkoISC7Rf6Mz9JZ26D0O7Kt9jl/PRWiP4qIuoFm
V69A4pWbWNY/x1S/aQmhMWp/VY/ZpsNcL3yvX3fY7L+YFC8KzzdvjkMbg7YTm1zeHZT1b+9AFoYN
p43AXtWdfWOm8nJy8p2dQQUu6D0sExdhMDbW02LwkyWCx2WSyxllm9Trxq+vmqq/EhUOM10znWUY
i+VgVnzgbWIRUv3eLgmjSd26XxhWdeLXQKegGYyrktDUqicHgHCCE9snKib0vCdH5sDHIQF0lvtg
mOGpQWYPkP19RcZJF40ZilsSBIgY/AEJvyBZrDyr2nCFr3dp6Ol5kgwnQxSdxMR8kJAjn7qmWWmW
hU0067dNo05zLd6CAyBd1o1tYAVq2ojMglVORntOEOFC70GGNOmATS4eNgFxgNagiBSEHWvK4rmv
/PM8ubcndx02Pz+fjAetDiRJFttlXk2OdjSVDleGVmUe2n+L/Zi5LKedtHddvitJyCS+9GWk/+4y
y/+lAgoNABpR81btP5fzjoKnKp5Lem+qef/+N/9RznPsvzgS0HN7V85zrL8sWFOsYwfVPFP+BZsJ
cyaMUZZ2Dor/quaZxl98lmjxYxjArUDL9U+KKPa7Tz11FKYJ9Ub+c7RkrHkr8GrBIig8AkIxTlui
T6dqCTmMV4ZKgRWs61ZCWdOlp+5qH5DTqq5UCF6jjjmd+mPlG6uZ55EtvKLsruGeuOBIZCM3s5j4
1BnaZmP0QXMFCBH9okGMbyTBWy+KGQ8WYMtlJVTpKhUQhnu3hV0ySqcfTlSuV8eFn2fhuWzhMwNA
x6FHxGFkB8eVbQNxjoI8uRJZI0d0rCMuXbxr81tHBrC7ze2AUFBM8BR/QBZzuAXq4ex0N5PdDlxl
dNW1styVo2bHGJaze5nlBDK1ntH+4OJAWjq1x4fTt9obKKVAHQFiJ+DuUsPb9rJgw6j1KFwXPcgY
gNCqY+2hXpBvwomtJnQvLzwLGwOsNvR5kZJPWEz6kRmD2Vx4/cA+IGIDY+8ibAf6TkxRRghURVkD
DUKvBoJ/M+0x56jjLlh5w5Pcy6OnMm3DkxolPLiZPJ9hbqatT7DKxyZbwsev1CquqtqG3OI594Sx
tQ+JGfdioUg/+Wmi1fkVCFvTCGQuihNylsfToYcTtYAAQDxkCxoOjEExxDtDM3sYSRr4V6tKcR0G
GtSrKPCT9QgQ6b7GqKytvFLV+VaUtbognM8jf0n4ZDtPdUdQiQc+5iZHI08SSqODd0JJXeRLaKXG
L1WQ7Lj0NSN5mOzG8jatVroSeM0UbYlXCC3o5RWhGJA/JtzbnuYek/NRbIwi61ZmVZcXxagVF0FX
VTurycurIHL0s3IIEWFGU5T2qwQh/zpGf/dEas1wpncRkd+AwswlPmCQr1VjrpUA6eoOM7cudLqC
lEOgro0APZhLY9wE+BjubLw5pzqhbrtaxvXtUOQhnuKoqBfW5AAU0R3nPvWa6dogkvMi88GUimaA
+Wq4/XlkkOjHdyNcCg46py2xLsDGmZ52wreZYlbGGbxxVkAWCHoCIbLuJ7jhowZ3XWvBJude5R2B
e8t3ZgqnHX5htpV6kN5WhqBb6FjfFBlKC12ZwHVdtpvdcWfyGuAID4lg6Pv4yoX0vw9neG3f6s4q
dML6uPQqfeU14fit8DNIPm07HFkNIFXCX7plCSh3XKixcpcGMBiQd6bnX3BEmC4ts3NWYxaRFVLa
1hYWJKHmAR/vX04vmsuWc8gqaqVxPfn9dKulldoltjO6G6htNkGrQ5HdJkFm3kETK24h48MhDqro
djamqN5pdyLmv01qJ+eJmrD0i9FMy4fSTOvLLBXGU+96ME9K03avydPQl1mQQHKJ0hZntMuaAmIk
soh3tcZp5aP2euqnqBkXhVaLbyYJsOeiS+JV1XcpDdPIJuvXUo8wuwjPTaVHxJ2quyvLsb3dWITw
MtI8+WHXCAYWeQmZBwCFHM8jOyO1Cvh98csEt3w7T4Qba7KnX4Hd98XK6fXk21Tq9iV8rgs7JzMQ
0lqTVkvcMj3XqcEKTtBKP7CLCLRtCyBFrtwk8SDr2i1YeKhQmJb9n2kAVn+hMMPfkZOSNAtccPnO
UnBMFuz5rV9xlQOqrFFXw2qJTXVD9idx9nDSJkpc0r+qUj97Qq/F29+1gP9zp0guyLzozCVxJpRc
DWc4kWBRDMIqw2kzFI27QpZFwSD0hjVFd7ZG+C8XVTWWGx+LTLMQnqiOJl2WBSEjlTJWmUFMISkx
slxnY9BeILRLeghXvCQFUv1w6TRmfeWbSbklJAM4cYdg5zoiVwiODzQknZrdMWhOD6ykEA8e0W9H
mT55j6A6r0G9DCeR3xLrXRBLfQlNKk53eR+HFCwmKDswfds9kGCoDoY2ovU2RutExU5zmpRxQFUT
z/t5LAf3DOCFjpFl0lpuRCKmy17Vfr8zw6a59vAA3wSdLx/NSGNX3Pn2seEE+qWVRf1RKFx1QjBT
ehTGbeovNRBSayJz3POUhB32VIM8iqNKq3jJuoyisd6HUP3rRmkbJyxDuexJDT/lVTAJm6nzS7+M
/GOz6dTRCCLyacBC/qQlVrstXUwFi57I3B9GA1UOVqt50xlgtCYxuyvLwCEuqCqefc/vn+BVEIvk
W7JxlrEWl+1i6kgfUmMYaYuwSTD3GdkvEhbY48+7jV1Lz33TlZY2rkxZY2wDYnES9bG1AQ/AHR0t
BDE2HQ4Cx8ZxHwRdfKlhQ1TLCshIsQmHmO+tgwf8zA1YXhZknKTGIui7/kn7f+yd2W7k2LmlX+Wg
71nYnMmLvgnGJIVC85DKG0LKVHFzHvbm+PT9MVy2q8rtYxg456IPGoYBA7KUUkRwD+v/1lp2gfom
Syt+lPQY/0rGadnfmXkvaVwl0nBg9/Src5w69BL16fxA2yTiXYho81DVfhnS7g0HRwAMF+RcsdUR
SNGyeQ1efqvUxD1flvW1dBWWAVqkrJ9+SQI2Gk4/iii2bcrJ3Xlc6ywG8eL5RfrKnk3yc5c2utj4
YT18r1zDPRU0cR1I1g/x/TNeN3HkViSUMviJcqs3TkUaL+IqpULk2a5aW21arTIEBkM4J1nN9lvd
CG9C8u6uUuV5zcZVFUNMNbYnOjmtx0kE1rUTynwfK0GySpDQoIvl7n6pFC9IyKK7hlnqN5fI3V9l
MCxvYsQ5X+i2ulJLUGwzYq0fQ4SoG7+zrXwze8p701ZHrqMebY5DbuK4VA13jXdOJTGyRdzmbxgU
vTMHttY5xG3Vt5tWhcVNOPfBe7ikE5ME7xuxp82BJvmJYA2HjzO+r23YNc6zQeP4FX2RBXEi4Buo
Yr7yXzJP99WuKUL6cty8eMdnPr5aLJ1cUq2uoQ3eDHeMqWisy8lrOlpTIa+9tCYzZDaCnaVb7xDH
xj7tbeLsjCxLiQUah++zhYGGCHbHiwrbz99xDVeajkA7IPJUBLf23Etr25pi+IpdRdb3lEUdB6Od
aFJuL7b6qNImOI4jH/9e5+7J1MGzM8fdYQwJq/KH5q0jZ+8wON3aVTsErFjZ4Iq18r5mbSqS4inl
Y/LWTmuJeUyKVTpShbozbTN9tBaMMde94SIb13RmUXONPfBbqPT82UAqp5uZVZ0q74LgNrafWPXH
RTWxjIhw6iJBEr6KeJsZOiFhK5btpnhPW2/kRQxp75otts9DnFmrE4qsP26hPKlEd8bbejaMe69O
nwuR+PdJ6kAZicw3kNdq+6p3xn5rZvUUsxjWxlfjcq0nQtc+ZsXM1lsjQCakN1FLP9jPI3A7L/l+
Ieu8KZV7VqUQN6UYabEqO3szhYLimUqWlKKLKqIbL7lXgW7Ixzdv/TI1bwmBjNGwxPhALnN6g3Jh
7nODLkpiAdljaWO2iKrz29HfDnFt7fsyzG5JbuVa3paEFBmKDIdjmSf63C0cFjcd15lXd3DXLEJN
v9XWor3aO7UcEF/7pPOCrT05RBaz1rGDzeQi+KOVbQltYN0y26ogO90IQsI8gRtfqAzDLjjPNHv7
es1FTObZZhGbluugo4hKYY9/CegDuvHwZDQbpxo8Qhdr94HFDgkT77h85wEWe3sGb4QupxSJZ6Z6
8pcpOTe527Gi6tqiBboJaEk05K+hN5R6KylhplmI8+ZVNZZERhfURJOt6msljk2prb2tmCwey6Kx
K1bNmQjtXrnkRDIBadtoESXvkk5oS3R62j13XORdK+oWx/gwDEc9VUm82JHmzL5tyqq8W/yif699
j7CblpCkcx/4UesERE4q4jjnzcwc7C5QXvGucN9qIjWyrCTQUgqSiNqWJk5XOsKhIzGOiWgapjGO
RCWVfZwaE4as5qN8jAcrfMP5zkVn8GPArtzno0oRQKtqonAdI9821UyXMM2Eb0oZFEhrbM2ncB7H
KcqsJH2pDcJ7H8oa4+beyWgCVp1DaWnTlt28j4WmIgK6JNHbgtAweadthytHUdT0rAfSXNj0ipB2
02B+5JmhM9UuaTDVcuGswep/0pJoyb6sThMQ3xvLkvvo1WwHKcjxqRpm/TTNuco5TS1v45L4RCvS
NqdYfjMd4QSiFJQlafH+e8SPf8oy/YFE+X9QIkF2+ucSCUk0H5pq139gnn5TSfjm31QS5xdIBEes
BCbaIbeWv8ImgfgF5zVyvy/IPDbd9St/BUMhVLA6gD1RQbLKjfy436gn0/8F/B2AioQgvtXHgvpv
gKFIZuggv5c1PVKjgJ1Ws/lKnvy59kXE2ZDz3wl0spbWfjIV5z2V8YTM4dqBZTeLyiiXMivSzJO1
/s73m37ZOpM1GRvNtDcaYUZuqpGBXN2TpsvVllxn1/eLp5z959k1Y3mVTHTFeGWF0FH6Ym1J9csD
wXfhzrchUCk2kz8HO1hkFIJkyq0mvIgkIhJGl6QqyiguquBE1a3D/AztPiIcfH7wprokEXt5Sigz
JsvrWJRlT8vIQHpOn3bdCQ9CFU3wsNZ+rvs+j+IpIV/ZL2Yy8iprbG9JyKX+rC8W8cT0tfhmAw88
1RalAZ6wss82mJMzQZrMbmdqbz8JmHO/T+gNG6377mMk0DgKTap+M7qKCZsvvKjOTFK7SUOn34Uu
6LtmybNdZfDqVNZ0SoQm+LCUFiOuztrT6JuwWFL3uVD2+rkGapLNi0RibXSQ5jet9PJPjtnkoeVJ
Ef6kgjh5sbzMJkXfJ/OdrEqDnvTEog5buxQFhXbubITNwSjLEusarciIKDFnWaZM4TTV3eucVjHx
19bE2GdR1RQVWUUT7DK1FQvskttb0Cn/jGyVfaSVU34JCqjDQzfM9Pq0FfcTgKFZ3RB1xlXIVQZN
CeVi8ToMOpkiryKOMsGjWoDwjslZB2N4PRFJ9i6BBDTr7lqnSRkz6r/tW5zBjVp+K4vSSQgHteSR
iRtta7ONKEL/V0AdQsIRcjO7HWA/2kF4qunqSY+FFMhaXTXKvW3V05GeZjSI3p/pJU28eWc1PRm+
YPnEQxd8rF80Y6Z7UvqdGyJK1bMk3uUjEbak6oQs+PAE40tfJGGAzY8Wr8C7CmVtbt3Up5El5FT6
3ewJdd8spufmhyyrOo5kdniPK5RauaUZw5ssr9V9KVumIkElubOGU9A9BF41vSoH4YDGFGF80f/i
ungtzO4bI5/y02u9+kDVKF+vrXB8VlXFjk2gCcUwnaZP5zhavjSAs2V10kSZeWNh0SarJ0IMua+8
Iq41j66ulyvbrNbnNm+PBCMaAwqNRy8TjJnYtokLjhMLK/9MeLjWb40Bd52uKNqjSFXW7ZzBC64G
N/XuC8M1KL5zikm8Je0svnl85OYdBRbLgasdb2BARGx9sLkfbwK7FZQxim5kStEGCadGZttJ7H3F
hbW805G0o9wyssvR/lEPYUCIKdfKT9efSBSHqpreyX6qtm0vJ9QzNT5PY9/cyMCOj7nrWNdVWSB4
uonmy35a7Np5Um+L8h25yksO93kky2y6oDPkGmwotiXbeG6qPTnSHM+mAOVjhrMq52VXt0UDGj1Z
hOHK7tC3HdKe5cevoZVRBqIhX7YesdWRYQITEx/fNW000hnKGL1iP3eWVJhROU5lvbPi3CnBmdr0
K+sb+bL4Up5EbubJrtX4Syg3tsZvBg+KuW8tm2NX3rb9e2lnlAgmhmbIl6cLj/ZSuqv4l5Yzd8gM
XqNcGs4zRqOJy3FZWPre62/bNudYMdPDfqVLpb4pQcAdeYU/83LIyDfrWKcxnnsnGeaSuFCO+hxI
w/ZFaCs7L9QUVRwcpuHNYaR/Y8dSvpvDGpgLQ7LseouOIz6wMWWScOUijVoKsH4QllscE7h20aao
cwF2/Wu2EpeGMEIZfzpGQrmX0fUEX1d6HM8pwraOQg6tLuAdmdN0tvcBJYNjRsY2f6fnH+lQl9g4
s2TtHRchczwHjCQaJzReBoVDAhh27MquvSakpCJoEu52kzbuQmvkWOT6YF2OofV6InVST4tjeTmo
ZonNodUsPLclGM0uOOaGwkEIFV376zTOwbVYj72mIlhxQwQdi9N6LK4uB+QlTadtMbbte+qTog1G
EwQPuums19mvOWZ7bW7dCFlbL2RptN/8Oguug4yGNvTF9ZgeNIl91+iguvPWU3w7U9PCsuHx8fHV
UNgYGUz6NhRAx+xrbyH5lztBaPai3E61b/4qWmEGJ35DLhCkpnOZkMEcvGuSx+kOpfjszHPLxSN2
LJeFYXS9Z9am7mZYryfjelHBqelvp8vtZTK6hbjNy62mWC84xnrVyebYf5sz9Puinsq7PAvpybHa
hgb3Or3HcFBFcjFN2H2vjsxatlxfRP7ScHfemnP/3pC28qwJwLvP15tZv97R2vW2Rrap8WVdrnBW
YvVbQmLtq+xyxSNLNn4u13sfouFzXQvjPl7vhPnlejjILL831jtjQvMUXYxz5WqiNJdF7lJRUems
edlkNPsZknBcBNP6SSjs5iMNqhghiTnIfvDzPlJrnyMXd/9Krx2Pw9r2WEiAV+NSAVmtbZC1V6gb
qBZ/14xe+j3VJOtyoT1MFNQc4hTBxPfK9CNmpgzFiM4c+KjZRksevjvIat8aNEZHWCKNXTXSPcl9
3iacj2FRd/bdsvxeyAEVlRyuKdiJIjeLPQGLazB8w+KiGIld9TLVz+1CP1pldPIc5qJDUpup+/QT
utfzOjcioRz74LAARTWx1M8uWwtFm4VN8x3qVEzneeDtajGqjwUr3TlQdpztWBHk1UAyxG0iButJ
OH1zb/ZhNmx0Qo2cSAYiy/H0t1Hh5OZhVLZ1yIIpuCUJMNGnSiEWov/K4uxlfvHRIOG9Y8DPHzUI
/q9di6LBrsxRAj9P49o7k6JyhtVzZzSRm/RVcZ9OTpVzueEtRu8a42OndEq4PiGtb9biMh/L5+Y+
b9a+MUf5uJFtZdqAqRyaId4S+Qr4JLv9iMvEuEWIkicnyZatcsmtPtgSpDYiAJqcvjD2VX3Uc+a9
DQZPZFWmwyMsbXvQpAfejZa0CM93lY43aIPiSFRcckAF0u+EttYP0D5gqlbSE6HZivbkyZxndUnK
7AZeb77pvHakbcU2+gcOsCOSUzjIb9LUXbIpxkFP9JpL+1lkU/tmWxQUhSrLdxPE9W3QewmzBddx
pq3bUsWBxpwCDc6l/7N2HKJCtLTmW4OqveuwqcSByz6DlW7Uxg5pyvuxLIE2twFNNR9aatAwVVKl
6szN8JlZRRbsQ5tU2JHWn2PWL+PDkGuz/8tf2Tp+FTVOO5CS6j/bGeHt4zKSMClqQiHbtGruA8RK
giLLF2SvRyKZQFyLRN2E3Nt5ZmMCsnNnMCjXIhM8IlZTb9GIeOOB18K3xuzYQeJmTLDpOFaJoccK
7FfwRKpvzbp+DOvaexxKj9QqzylumK0W34wgduHQShX8yOdFHpbccLtoAr25nQIP2UgVevoepLOY
r+vJHuYjMOeQXzNPIVrCS5L5qKFlfsRFAnNSCRoGKlKhi03S+HCYVheEt1WbLEeTnevLMJX3lSRx
1++GLGeK0C8YtbZeyXu9cQc7tQ5WHaYvZJ1be3p+sm9YM5dHEmupCSHBM2Rvk8OrmYfyEZWguEWs
Xe6X1NZf9mXz7eJMbXjhaakYk/hxljPG+jpQZ5/86WdmMCeiu8gTleXgfUjCwsnHdwJp71YyMITA
n/sN8df2Hc0F5LqPSSI3MmWExwjRDfuNIGguP/Z9tlxNQ6tYNFpCjDZFb7nfRGK2VDOg23YbkXbA
t0I0Pxyj1UeSO9Nz3Xf1Q1qO7VsXLvKnat3wWFS5+TqYYl6iCSXsKgQ9X6fXKPAUDOvkyghxp17l
VSuOlp9Op7yziTl2Z6m/SzgCSO1O9zeptMvmkHuBJp/TVNkNVwJCdKnnPTaTaHNKjbNwZwJnPbrz
MPA3MZdptnZTEv2Xxe5iRtTd8NaRAHZdlhlVm4T0pMXWis36ni6D5dgX9nq6sfuMYaDKjoFb0dkx
Gqb1SACAcxxNr/oM6qX8vt6yL7JqWTBktI0n0Xf9fVmY3RupW/NVbtolR1U2/Mi14yVqTOXylUFw
xDCs+qTE3NzUYVLIDfHgazF0wRiaqVgnj5ZOkzurLvkT8ryhGiRHcnrow/LXTuPX5HEpD2NXZOR0
p2mymWkhQt9y3VMiJ5MQ8dkQz5lLgPtkZcvOCRbK5UgE9/JTRkphzwzbpoEhhbTeeovjzDQOeM1R
aQrriDhNDa6mMls35bR0j51WvDUc40UZzqfBHbFbsiN9pLlHQXiVxireTLhUFRAC6Y5bqXU8bCxX
T3ui8CDwc+XJNYGePoONyL3dZDiSOnCbLpR8WH6Wgentl2kq9XqMLBuYK9kFGBXy9CrMOZdNSV6f
k45IeMpP4/ChpWH5pXTXO4UOXBT9gF08EoHZ3Tm9ad+U1P0cLTFUx4FCgKuqnyXztaqcXuHfLXEg
5re+YlAYY6FkghQxhCvOFfVY1pXddUvy5veT5gDoj8xq/1tInv95YhZ2JuJF4aX/uZa1/fjZfVxM
zrcf6Fn/cfwYvor0D+zP337Kb04++xfr95bmtYv5bw4qeE3cNpj4CIhh4Pt3UQtLs43eRSwk5O3F
JPN3szPZGyD2jmDHIHrF/Hc0rT9Dvjj40MXITxD8JgRZ/Qkoztj4JtjReDfSiJNl08Fz5N5UFqWr
zuF3r9P9X2SyP1hy0eH+qJ4h7XN9C/gHyZ7D+vVHyigpjaZGA4l3oDacQ4fHuWyPMN/7qnb33L3e
S4w2enwL7b3hL3dJuYhI2t8IVYbvnE5T0ey9yjr+i9/qzygxBnTwJ2vNG+F/4DD5428VN2kdemUb
7xo5U8NOb6I3svhZ/t4kChpihVz0MsKFuw/WS0pC1n28Hq+T5uDSGW81D//5L4SR8x9fJ6LfArIQ
0UdhvP/0G5XSbwwyNOOdWnp5oG3zKqlc55FytfhuklIgJBlIZcXQd3TWLtdpXZWRXtx+k+UDwSyy
+m50lfsQa7M42X0Qk+qWXhF+v2+mngzravzuTz8KwEdIxo1XV2dvYBI3cvlnMlW5G6unYMEzdjau
YkuGG4UMgZqxbRn1VJZ7Fpi3GDzvG6faZgXx2bS3cFa/9ozH0aofl7jkwEhkdzvQTjPvDEwaYx9i
J7CuEy9GR6hvlGcdWUcZLX0jiOTKkCxww6dRnehhY7Y72tcNUwHL4YTzOvTD29DnDXyoklEz+VeO
BjXurygZjooBZQWDeqmYW+rkYaHa0c9ui8BlxLJEATkWpR9fu1Jv6SWlR6C4md3xqRyqa1iL/cT8
w8uTMupLvW+zYN4bdEqwT2xJt40MSVGd050H6e2V/evEMSRw+DeLcdfQUmq3Nc73N1DgazLII7+i
+KRwuX9SWJMOe2Lzgd1qjvZjlBSKl4d/JuTw2I6Pdec+8H5uMjLpeu2VkMHD1ueuamXd1mw/pX9n
YVeraI1J04C9mLYYEV43Dk/mwH2JK5KRPuVcjYzudm78PYzDx5ARHuB8tlP9XakftJZRxs3tngAd
LixoxfdpVx0D+qjLwN+nJRIRc8tbEbrNU6rj74lfGmdKH52t3+d3RpONzEHp5YrA5zYWxbH3VEPV
PxK7xY/WNLxo5dBkuIqq4guiWD5YS1J/hHbq0w+DJkbhsrdJV0HbH50n3+xBH3J6TRWOnHfK4bmp
22FyoKaMbhma25PXsskrjgB2vKHgkfJAKzc5ZsfUpj2xe/Z701P+VndgbJtqnGb8O403fbhww0d0
md4Bzx2Ssxxw29u9fed2ynvolsF/1FBEf7Eg/Ffjrv/jNkmig1e7xT/fIe9+pkp+/H5H/O1b/kbC
svQDvJLZ/Ffb8F+2w8Bk+sN/6P1zLp53uNu/znisX1zMBb+b//x+xrNmdWNDDk1IWTbNf2c/ZFz0
59UXNzNGZ2813cI5mQyafs/CpoPXUripl31T1C1T99IFaOwmQ5ylT41K52NH68n7JB7HleXOKkpa
1YnF2ePAaE95RjxIPIky3nKDAsiLm4SHx9I+Khr2iO5gVS5uKjOVPvN+Pe2YsQQmB1QOrFU4t9+W
lMNib9UFZU0F82Pk32Nfkus/qF4eaU6v7lKyU2iTSvQQbl3bodGo5LmSm3p2ekanTtdVV1ZQOKcU
62i46RuHdKTeNs5j1lFIInJ8EHg3J+OL578rSYoww8805DgrxBicazdLrymlEJSl5kt9s0ZXvymQ
FrRpMoo4Kjc+MluXdgO9ynYPNZdV2Wumi/dxEekZfPM5RlJD6igHpj1e9+F5CwKF1crHuNPeE8f5
4izSzDpMA+id8GGOUlaQqwH4AauruNIG6X/Qv8su5KWjrIlwSINqNC59cnzsKkvTGRycg3oqTsBr
tJKo/KeV0BXYw048xoGbXVVUlu1cf5i/TwyMbqTLhrBZhFEVUQrXUADg2vZ1Xqdrv7OwKW0G05AT
k3A3OBk6SRsWKIMFqChMs900VA2XG3bn4MVMFnHvzWoCriyK8CqoUmttaUzaO7o6WZeC0lIfIMgU
sI30e5y4m1tcRHGr39VBWWP/bAPu8yXXjeY0YtG0aWxopAMV5LD/LU0S3quBqrHI00w499XsVNdq
IlMlbgrGeIJiyXSb9GWa7hGCoCjGPCMpTVm36WBk342hp6RHIchVmVGvf9JQPLZJGLw0Wrk7aLHp
JlflcKe5DPFW0lM9bxyGf5QGj93wFCBooqyntvXWu6P3WqNnjFEzduZDSLkBsi2y89bt4vrYu35x
LENnXPnSYX7Twko+WzfNHhQ34Z1tyDVyJp3n5GbkTxr2fWHWOxf3ZRxVnpc+Sr8PjtrPkZ7yZNqX
aINFFOerTaHx63NhkX2dDLQSp7j3x2HvG/K1HtspqvN5uO01r7Gp/OydSKf+3q07Dh0OqFHQVXd6
MgGJZnOb99PykKPLnbPW4CUzKO/ozLI9hwWAwQFWWPNUzxMVJ2hQI6cgQ2cbBO0OsZ951kKf8ORu
HUOMX35GwCalNzdZa1fnsaUvOGnGjOPz4rfHXpXOTT1P9XW1qIAUFotTWwYqge0cIevE5K2L99Zo
Anp3IvUfqrRQiCid1BF1Rf5Zhcy6Joj6cmt2DZi4H9TeyW3inl7iwFI9HQGJR4chE+D5uyN4k55U
0I5If1X9E3ai9pKI/jWvuQn47Icdru4+Nd8Mbt3TlcxAUEnpGSgmRenKBYXUMZXwFfRftnWh/3gr
6jzcjL0fQIcZ/PhImMP8Iolf2Lq9Lt9QbAHHVsHmkIo8z6JFu30G4cUyvWGJFvnOd/vijSHBeCBN
23AjAk5e+zYcb0xbq1tjFNVL0bluECWW5+ebgNnZT9/HVg42X5w7q873gzTiPdHNnCGqebHvanOa
P1Fezfeiw5njd9o9TjxFrLBNsqdKpnkeU8uknE0s7sykFoz7Z0ILGEdCL/7KaKg75j4mn26chrV2
ih9sxqmZ7Ap7obJrSmxXPacGlhAoHhUkQCd1MD3OqvUH9Ea1Jia1/F+vksw2qULq8E6lWVV4x9ia
sCKWPa7lc1X6jXVV9ja10a6VjhwF82R5ploaZTMbuG1tHLIRJN4wB+LPctce5UCF+Xlya4PtJbH3
jSkHNNYeQMlq4vowh/USibDmrSySu4Jy4RuavhAdnWnCweqAmdlsPJtyVGuJdLYoQsxhzWbkinPC
YPjFpYnvRnPRkfRHWs33vuPPibqcR2KjxqlxOfK19ikhe23ZE3pghxHgkp8d8wS6iT7Ocv4hnJYg
gCGfw0/ZGiSmNhdzRXMxWswX04V3MWCIixnDSV0km3z1aKiLXaO8WDeIpMLG4V0sHe3F3uGvTo+x
lCPW/YXg17GxnPFcrIYQUpV4CpRRnurVLjLGYYDXO5tAjWqWSbEaS/wJi4kqOvHR6uXRIRbZ3sR5
3D+JKceWwpDUECjmHYVJZTWg/1hL7n10Fy9L3kzeWwcwGUaO12TJMdfLIHf9BRAiPgpYSKzckJjH
+SthMvzimnp80mGi8229wkaeLcJTyzO8mQzLeTSxRbwZKixPLNjOtXLpknYzmp/GcT4vIXWxUe9x
qQjcHCZgubYusJMyCwSmCwLVX3Aoa8FxQtFqSadryVuZkK264lOqG43q4BSO/SsHJw7EZNgCW9kQ
fy+utIf1p0Nj5WbpJYeUudJLNmWsd/iwdXPd1qvtritbfWdcEC9jpb1AO8ujWWUgYLkj8FHTmTrE
2CVXTMy7IGNl2eVMKHOFrwB2d8XKpkHqXUD0+Xsb5+KuuyBoxGl46PMrnVa72Cq2YmXW2pVe61eO
rb4gbUniqie1cm5QQCBv7gV/61cSTlygOHqKAeSswinv+KsZbEpapY9AeiBmuezVlwJnoFkuodlv
E+PD9I81/peA0mLbl1GAaVtF1DuzYIOpGSrKdEnS2SSaJaIG0BvpfDebn2QsMZnFlFhfK9lCMzhj
+yPALXts1mFu7wxUiAaXGa++zHvZmRbufS1T4CwTyTt+ge7GFdnwZqTQfxsxq+w8mPVLMOIG3BSK
9MYdUJJ7Ktdxc3aZPEtm0MKhFpRBTfdtWQfU3WVWPfSMrae8YYItRak3cQ2iW14m3IXH7Wdf0apy
n11m4Ea8zsOLy2wcW2n/nvY5E/MEkcfcJy6D9BkKm0rp3MySHR1WCQWpQfLST5786gtNlXk8jEW9
g0FCbk4v03qCQNrtcpnhM5Zknt8q4FykHC/cxuvAf+j7+HVYIYB2xQE6D6mzWREBY4UFFqgBDqRH
ar5WzBPmY++scEEgVs4gX5EDokfxS5WVsxMXIiEtc/U2pmG+c1ZggX0fdgENF5lgBRp0UqA9D8n4
3NIAGhU0E2/tFYEIW68oItWJ9jPpSsSJRUr7B5RBNMbDLs7r5Z2In68hjbuN4YnkSGfeYG6C2VuS
jbNiGOGFyIgvdEaeyuUA82ChVOhOfDMvJIdsa6iOZbLde3tFPZYL9WFfCJBEN9AguNUsLFNhlX82
F15kWdGR0alRfL0LUeLVYXPs2C7oWksYUqRF88hEZXyNVxzFvZApCkalX2EVbDtwK+2FYTHUhWe5
sC3VirkEeYFXAyAAsWPFYAh16b5Z0NPupabyix5TiBhMufzsFaNhBRK4QITdcP9fQRuxIjeOMBNj
a60gTr4iOSRVQOfEXl4QjD5X7Xfvwu+oJqOWlQPa/B6sgE//F9bnwv3w4HEwTFccKFzBINcc7BsG
C9Z9uWJDwYUgsi80kb2CRZUF3BANK27krOARnx4YpHLFkRw9h+mxXtLw5Nk+9Yai9gHisgvHJC5M
U0bc/cZaQSea+WCeDOXT3LuCUDMflZZRz8pH6dqGU+PIZn6EgeqvzRWlGi2GFJs5WI9gF9aquHBX
hcA1A/UyQ4SuYNYcM4nENbXyWsuF3ZIrxsUikX1kKBPnIqB8HRc1wBevGezXEFAJNWhT5tvpQofB
64AUA4zxsDpRukJkQ2Ob1+YKlgUrYibdftyxqlZbeSHQ0guNZl7ItGSZkxdSE8HVwga8pVshtql3
s5uucUOqeC+U26A689Ne0bdJyCRKSaDdNzP3RoIqGwIqplMXz3gxVnwutGVxZ2dLdQ8tnFnk+SRe
FCpQ2U1TZ1cjbgtkOaP9CAsBRBL07veURt3P6ULuNReIL6yyz2YF+xZmnk99aebf6C4WT+mYcP/z
2UNuh6aJx4NlVnBqxHbqPOLBgh3Ugvo5vQKFFo/FbipH5mDCOI4BDs2qeprtZcU1+LsfiPYKotpp
7GHbE6N+mi/0ImON4lWtSOO0cLjYdl4B6dit0KO34o9BHQe7dkUiq45+s727gpKJDvt7b9WaihWj
DN2heGK9aG8SeDfKOFfgcsgliMQIXTwv8/Bsjca1xxsac/169zNW2yl0aJ6vl3+RI/EPujchFWR1
oLIj0fnemnb6e0UhsHlh7UYvB2IZs4eGSp9bR+KaWphEXaeE5RxMOlH+RczWKhL/AVVFzCfHnPke
ertFL8Ef/1ErNesl9vPpMGLZvOFaoO8x+xPLIDL53Cwdfdvz7KHFje2/cJz/eaRAVJxANsFtTugN
5uU/yfyN645+Uarl0NKgyVHHJ7trqj0aHmY7X2tt49VLjb70/6W457n5+t//6+NnmVbbVBFP8UP/
XlczyRXl1f3nUhwS+scP+VH8x3338fNLyf/LN/82owrJ8kPH8a2QSQi3MT6jv82o3F/I/MO5LkgP
WBMF/y7K2Qy2XNe0iUfB8kIcB5+Ev8dN2mv2RcgIw8Wpzpf+DfCacdmfPs2CjzDJli4Yt2VTtLKK
dr8zqFt+ATPKQP0AjstL5auZXt2QwzWN0O0PR9sduSsyfOXgFRy8VcIvnVhv/TGLSdJurZ8CHAPb
N4Mt0nzucKmUB6fU2feiY/5UM+Uh1Ifhzw98KBBequUaOc7JLWWQ02MQSmNf9xX4gQkG9TOs4jUt
UPmPjUGS3E6KxoG5qEssU45HKLZR7uewP0PPkvPBmWzbj56+apfkCr3D2cxU0u/TJrwTfdoemzDp
v3lJG/7MDa+HkJNzfOiMuN/bFfUpEMfF9HO1AX3v3bi/BjCnktWbiKBRtTy6TjgfZkvgI6ZEC7a5
OIdzGtzhxBt3M5TZsZbc21vG6puxdcQR4+WypojIXZhNEiHK9uYDwDjFmkucNi/DUtdfGBa9sxaG
fd0G/TPhsiFQkgrubb91CFtxh5RXtWYjDVIqnogW7jp/F0uFIWgus+HAUo9no7byb6qfBee+SV9X
ufWji8vhHOdpCiThqX3qB+qpaBp5Zc/KjwxMd+4myf2U8cdkvGE6Dk6c5Z2bBC/+ZzMNTbKZuFP9
Osz/h7oz2a4USbf0q9QLkIvWgGEdOL16yeWSJizJG8DA6I3u6e9HVORdkVlZN6sGd1CzaFzuriOw
Zv97f1sMt2oJxrda2uqWHzjfpzegBbQV0wrTvZu8pK9iODJ1tBAP2RMp+z27BU51kWFvKUeSnG3R
lFQrOT8mRYJnt5YBi6LD0ZwH3uWDMqpnV9nyUK5JGGeBNt9GUps7Dp/tiQ2mjhtdWLdOlvWnhhxw
PDkh33pqU7qbDt5uHD0i5SntflfPSF6Dbp0wSFvqxTUJ8o494dhhzZz3eWlwsdgBRwvXV/eQ9iTS
UMAtUXBw2XU2LaQ+UDS6hWx0PtHtEZ5/UR6aJBzEGu/OskZJZXqw44du3jSDqW6meg1/eo2bfptH
CwF6ctTrMtvlJeBg/ELSqTV38xy2N8FoYCRsTPuxbx0iYEZowNKsXVRht9PNz97t70O3I8MIyg3d
W9p3q7Oog5zEfJfNpc52wuapzYnzfwP7ZrfxLBDPDcVnFkoLNn9X6Y/Vy+qrEQTNk4YTdAUkFRwo
Z+8IhMufrdvvBFGKY7P4/it3cm6iysOLAUib2Y6MJ8rJj/AUqm8WUfI7lIJ1iDwiBjiFJtBMbSZT
aFhm+uCslrvFIZyMt2wNU8ZEnXnsnWncEb1aIr1IK/KVV/0I1qIP8d4a7QmTlXtA4Q/2c1c8rLr+
0VvzBTgDiAdzikk8G4eunm7V6DSnoEV4YahOF7gRk7Gg37CSomBOKox/s4Uzyf/HPZxVz2ZQYoIA
3apVg386OCQIYlSosRzkXWpnu9GrV4a/TVVlPI5VAwi6tqNJ2Qxqq7dyLsF11G3X3bmrRUYyTSp9
Rc+Yficqw/KcVeU1pLpYRTmV6jc1RS1vOLy7Q+9PubNHl3HVfuAGlOyGZYUb8Mf7XPzxbjtZT19A
xXvBkWFbFyY6rZdoGh232mtiYR9/2ab+hVeAOqh/+t4tB/YxO4/j+a5g8/mnFX8xBpf2itQ8Wl76
HJaEE1ThPBvB/MEIiQL3Ghurh42RfKz2kcL4GR+CcQZ41XZNRbV26nXW3lvRnzjuJfNR2t4Ud7Ic
fxWMLF4yRZ8fucWTO5dnZD30ZFt3HwGOrzrr2qNX9fQ4QR8qivxHy0g14tlSD7MOujNZpDYu8TNd
iHVkF0qKlAutYGz3RVc452oEKoBv3xxojibekqDNAxYY8yOiiHrQ/hR+1JgJPpbRHA+TKKsvG+nk
Dh94e4d1Lztkk6WO9TD5bzVqMWVLTvKwbL5N/tU/dKvO3yRwlss8ToR3w4FsuBLekSjAeqR2z7nB
5r+c0yzg+jS5Q8Io2k6fl9LA4Uooro/4a0+RI4vsUDBWO24G6UPBJosWWmj8YqyR+65PutfB9kjM
OGHzClYhjNuycn/D9E3jfCiKq55w+KEeymsDt1lEqAbeqzF49j0V88az0+N5wwuFPrlizP7VYnp+
FUZNANSvq4csabuHoPDGi7kq68TVPrtJWrM72bgYVBfEw5gFsV93Q9QG/TzsfG3Nj/Y0TY/zpIo7
ateIOGelRTTZ5XKFd2yO5dJ2z9ouYdbYa30klWJ/ccNIXurErUOiUd+yQU7cyFdvIgrY45FTXI5v
V8cebtZuyI6MuOZrlQbiRgXE4gNR5je+t2Ak7NAWD5zhl2SXKnz6Zjc2N37DUKc3puZR+JPfHmcL
G6anRBl7rlPtu27S+3Bciwca6OtbMa9kR/uK2U/qNBe8neFjtq0iZUvOaPLPBnzLrq7uFzt7LjE5
thMuOiOF09ILAxOyD0CHbSJaWKr6bc1KgTsAw2Qdc1Ire1SYNH8H2wo3bmtdCcOjnjp75475sKsw
Th7XPxZG3NgskqwUbqy3lbPb1tCgy1hnyhyU1TBkeACJYYZ3y7by0j6eHTvbnS/VVLPmNna7vFXJ
GDDLWFjRLRgso9/W19W09AczIzOuS9+PC4PklvpjY5DbHuFvu4VVWgOmwW0PadMiN04+eYs8Gv7Y
gsywyfCfGMswxYXV+i+LWXv3fUMlM+Z/9rW8y5yBa6BVeEfGkt3F4C566Ld9Und4oOUfO2hFofoX
riZMOh7PtMM+lVNxUqqRNXTAeVQnxXRMskDm2xWTLX018QimC6nUGELweGA+5AO/6PkR+X+cGpbt
AGFwkli3I0Xwx+ECurSMKu17cbadO0yOj0mYtbh4swEDcBkE+8TQ8xXLZROXoTFTNwYfYqiUOjYc
fWIIevIstYbMpwOsxRbVrnRk1poYflkUt57dyzOIm+FWpsr+ntXCvWOGFzxVC4UAu4780MHOuvBX
uzb2A72l3g/Mk+ND3i/5N0NLyBYIEX2cmjTCD+BGYiPpDKRF083vBZCaAIdJRiOj4egT1RfFLWe6
BQIFNsQO17LtPVCQnl2apFF3gx43GYE59tfcjW+mwLgaBsaSRYVjegeVBBbprDF78VO+ccmt4Yzn
naKoTMJqZv7ImLHpccQjixgP3krywRez+0wPk3iYccNFKFA8HyqvX4g4kFBhOFCeHSOXWHxAIlW7
bAwkG2+jozKcZX8r6LDZi3EKTxwsza85XPUPp6429/habLZTXrQDmACPIJ0gs71LLT7Gxc+9YyH5
xKNyFvnFF01xnbrAuNCQPZ0UM4YLoXtRgUHpQiw7In3MU8N8t+bggQLt+YUJoIrm2iiPqED5hSxI
P/OhBeIxW+ziQzJXi6EieKhNnRq+Um9MPxo9bNNut9yHdYFNXyRfmJMTMo62tx9UJdBMQh5+2BAl
W7mZPxpt2e4qurD6Xe1xCkSnE+5DzreRIEdFnpBwKxr6HeT6y7QNAw9Undc71kSH3Lgpa+gjQ7v3
MBK+1X3hXkaglbeew4wztRisT3kh+WJ/Pfs2rBloVgwGUfHmPQ1ogsu6uBAL+q2m8IuZpnNkA0Ms
DJO6OtOKEvC2TxzKK9mmT5lyliMrDwdrRgKvGxNaFLV6BVRkv7mtpU+jLpvvk+fJ72Axul8F73sc
GrI/jcP6UYXmKwgYPOtSetR6u/Utcua9xD3JoX/WkZ5nsS+Qk7dsCwgVJqBz6OCoqoV57Rq3OROG
Z99NCu8SOqVzWodG7q2OdGJu8JyaTL6u82SQuMlE8oN5sntMRUC/ko+mj3ZWzRyUZ437O3N/ap0B
4nZb4yCsxb7JO5XTj4SaedWVUT8JVOoXrABk0yHaDL/GouG46BR9cFO1JOMIZjnyuSI6g9A4wY2X
qlDUU7nNkeJoYD+yCUfeRE/ksQ/Rht91zD+BNrgwsJoO0kCleH96vvexTM6TDuS1gn0O/dbFGZdL
o9y7XEfuEduzU9X5634Ky/7YJOvMxQmQMh0ry3mm2fyYw0vZ0Tziw6lSWQ5udwlvVVgtB4/s0cGx
tP9BLs862mMuGagYhd6pctnq3RZTcA3N5IB02J9l2b+Hib5dffN3NcAYGK3E+hwAht9D4mR7bF6w
c6LT2tnQP9lpt2AAz/P1p3SYHDlZ8KqGikO1Zm9fbTTmaeymY2C2/W7JnPloMruM87k0XwnHttDA
8PvFbTd2LEnjEKeb2bLxE0Vi2Ax5vok5Dy/IE+uLaHTTRIUZ6Ah+7o1ZwA3e1XzPD2VV27eSK/vO
SFJx67ip/ainfBCxi6+6OpI0MJ49tuoH8qDTb7f4Svo1riYmgzs7XTNxT4ume+rygmORUd2qgFyj
2Yq468vE31WlPIpcExSabe4Yc2/Eyvu5kJ+Rh5Bh07QzlrIi9e1bcTMmN8Mk1zsOhNfBHu88U78F
xUe9ko1II9sdLDLDtoQJmt4VhaoOQdeYj76XtO88X2xeYhnup9VPryC0mjdzJFcBmR0VIjLYZ48h
b/T76vXTN6FC5z0xC8yJUhDvISV1Zg4qL+wEGSyMxIiCTFqkz0tF3hqDIgno87BlcEI/93d61tlj
LhvxtJjJ8kFWYd0ZQarO8CmSaAVPurkdvfIUgLVd2U/9+U2z5EVNVQNXh36anQDUKNTYpd27Fg6b
1QjnZxtA2JGhKAOX0ncPM8nAk1tTsp3DNGXkkCz7MbfmE2dIEwJVTTaGoLiZPGDCas5uq+dDWlIV
XNhW9q3LOfmN9uBFXajbE/P08JSWJcaqOieXkScmBApPQZHBSrwfm0G+IfRTpzzMaYrjSj2lFYvo
rq+N9YBLB7VeZO3RsopvJXmeS+H2+lhguGFQnq0H7Uvu/MzuX0LE6D0lBBSks2YQy1nKZu/lkH8i
qIeTiGj+5A0sKpMFeyXoAmCNN4u/Sh0NoeIrxoEcwZJUzutSMaw0XAaOQIGcU1awQiSOIog5iIVX
JVenyob2NVQMgKDJSTyjNasZui2uUsayxMySKyaT5LbaGqLD7MtDmJGFeU43w0CWABFIgD8Vs7Mn
1/dGVNqNMn8y96W3LvBHPcYSXfjEvTyyQ5ytha3mYieMRN1mBT4rNY1+jE6w7vPZI3Zs54DcOiZS
EAM8n48gsRgq1NbPVY8AD+y++p0BOCR5HeTnwFmMqDUSq9k5CSPAqpL4tMq6eK9y4tQ7gqLJk0ud
/W3FQfuBu8pwxTmgz9Rloix5oic0ZeC53exY7zQjkSHGmHeVRkYDgN/IUzOZwYkQf3l0xw7HrFP1
px56XDOTtpiJ52GIC9fD6kvryBvmfBu4rj0MBsZV7ADdPldoH1lo7iyTfOogi2tte5e5PzFeAXZQ
he99qyMJduvJrsaQGjxfvgqzdM9tUZY3fg7kFxnSOyeTfAA5h+Pjv74L2//qKkwIDqeQb4a2Gf6T
H3ySlZ0kMEKPBmOrvedK8aNLR5HvWhjnGz6L+69TzulLKipChV2BByjOssZ4LKdi+cKU0XT70gUI
DxVstRgTo1ei6SDOY/LTVmRlTOMpMtkUTlNoD2T/jEC41CK45B4Dmh3GA8+I/ltU+/+PYChMHt3/
0hr79Ck/+wFY7F+F+D+/6k8hnn4c5HS41g5OVnIhf9fhRfg3IgqMNj3TYo35a9sO3U4WjTp4X7Dd
0Yf5l9on2/kbAhK+WYqUiRaZnvf/osMHG2XlH6ZKjHW26c4GpSW0goP3H3X42mxmA2tcfzAVW9zR
SOY+ubXLDa/acw47V0Eq8MTPYy+OoZSAtlrB1S5WRqHu+i408J3aqLo2jWaHyZnh9LUhgDZuGB2e
rqnDokEMk/oGqZWtCVvO27rrEBNt/Wk4LmwGE8pqs+6xkRhTpBHGb3U3dV1MnECcs7DnYddaEcET
iyzewZ7NU2xtqJJ9QK6+IzasRiplqiS9IfAgvhwMFPvUDyfMqCGH+8Jab1sjMPYKGkkUkuLdN60u
nka7aX+Mtml8LhXRtm9mmYgvVQzVG3mJtIsWW2/+UA9WAJzEPv05mr78XgJIJxRr2qO33ZuK4OiP
an7uTZMuWDgd5OTxLb4vC1WUzbrM7wSf54lzuNnc5YgOZqwqC9lGVMPqQ6ezMzMuB/ouYoHdtNyN
igvEbuws5GQ2kOZedaSNUT91+N6wF6efZgXZbge7hdK9qWjJdrQuIiHIHO+d/Cwb4DBl8KndsDIu
fe9s4rQiyhkbPnLhNeDGwHQBo4p1rq0KiutQ6e9aD9hg7GHo+QaKkiXCnDtFgoLBsTNo3E0cdR/K
vHN/ZpY1fwu1x81YLwk+mYlh+qUhcVoDzJnmfVJOzSsVz+VxBBPO7umh6O2qpUW6M1ftvWZgEl7b
tinSuF3DPOSs7tZPlkhli07Rz6/jNJQPVdNmj1vgkgqGZQhPhMf7o2PO6ZtM5831aIMAgH9a6dmJ
A5yA3/XQjN1FWJNlRNyRDQsKLZe3E/uN/PT6ESMH97TUuVoYE7BfdIxZOFmMxg6MmvnStyMgkCQQ
S7OzXDKLEYdkYtTD4mPJDpegf9Vw89dIl9P8LsUQ3Mg8DIsdVuuE0C3z6YYHlmpFxEMxhTuryyt6
HWFntUd2E6fZs1elFCHVxnh0ZahvMJdyfO2n4Fshe2wsoIUJX1e9UhBl1PqQSJypT3NKMEWHRFtA
zjkPLO/DdR5NPDtlT05iR0areq9sqn1830iM2Ko78YO5gR9blQoQu7UzXPKEmyY7KF2EnVcBy6lq
8R6m0oJMYeVWG1GOlTYcanWIlNjY5YE5W8eGT0vGoQZUeDBrU5OkIq2xoEEN6ZO72puilcnwDTxm
+52Cq+BLjIF79acRtcQ0+M3pUSgiTn7f9ZgHZVQ7ExOzwXI/fWAr5n0KTEzscQqVaETMH+7bap0W
DL7avXTA/rY5DnTng9M1+s2rs/4LYSsAyOkvQXnsWAfkwS5W7ZyKxV4YNwlz02lw0+odThjg0nQd
0gZZ5z5e+swJrTGaBZJUNHsAHvZ54fSKgDiS4bLOrhXbjY1AGQZ4DyDuBLzmCGcL0V8zLAio8MB+
1q6RfxZGYxD4DLPy59Jq6yDD1LmpeMMpJDL77EcnqG7w/cY7ztQbvWahZofnJuf+6LSS98HiC/c6
ryKnoVwDsjRWcL2ygiVvmXV4E+D0+sYTteXHQ57KqlvrA5vJQgf4UiKzBeaE4ZjcO2eu1D5iZKzC
Pe74H7LD/eqnfRuR0OY2kM1YIbQE6XJVgzWKm7QU6zOLjade8Nwnn4E0gjs75YE4CL/tLn3aFG85
qR0iDkPg+zuzVAZJ+lnfFfAKfiN84kgNJCQs/E1tyfXCT29M065/Dk4bclBucwKvADmK4NWdDW6b
gD4c46BxpftHt+p4zSaXpHM0VOi0t52/DCc/qb2XIEFKjK1JLzuleVNcaMrVvpd1dnW8/AOqrTo5
6Jm7AcLRZznr5llPowuGAt+QN3vGs8typrDRtPhDJ+pAgamGpb3Xyzp+Itc74pTPTvUQFgYG/hHf
yNmCOH72y3Z9A6+qAVTVU7C3uElXkCsHNwcnoWbGf4xTXwFjM7LRWVAe8M07UGptEuqFuzYsR5Np
/eQ+5N/jZXU+DGNUD/ZicSFvZ/1apnOQw0caFAuKnXpbpGqqPmSp5hOe4xnhY2rynwI7aZTlXR3s
jRUrejQC8/BfUkOPxNVyG5O+Uu0HEy6kzKHvO4owYOlG+MUIduVzwpwtrX21L8cWYccbF/Qfb00e
dDeu5t7PEwKPweCzagHZIAYCi56Nu0hOJuLWwVZQvN0wmZ6L0J+vtmEj+Gv0v1oxGWysYNw3ZDEu
STHo937pp005p/gJD7QC/rG9hwbub7+68Ria3EPme9KlP8eOaL/XKSboBIgX4iEWojr3kiscMF0h
B7k/Z6LfTDjCILK9hhvu2Cyxu+QfBcIEY2D/lzfnX0PqGkcrL+t4SFKFhETDKfewdHa/D0XeBvu6
YSXGn9WDnbVrYodnF0scWCi8zs15chOmsFxXQYI5hvDGOCWc1kJWKjWkZDzYIFWz4Gddt3W2s63B
es2awOA+bA65d5oKECx3WAirnwkBGNyJI0cdNyvBRzJkqG/cQS4EX83NZi2NvT2C+dBZOV6xQDH4
4IXo49LJ5ZneKDripfSfCg9OijcmZZyMYfED86P9O8iT4b0MnD6eVxALRuvQ+LsKN48nBEC9AxRL
h7GoMdKHU2Xti6qE9mACWRY3i6wN45ub5ciM9PfmdRRgM61iu83H9a7dgi17xQND3wZRv4Xq4sGx
9mOXzucmN5y71tpcsuXspJhJLe3gzssKeQ5Xp/8VtIm9YxACJNiFOn1WCk51xIow+gdnNoP7dYVj
sFurLryd1ia8gb2ERwxGR/almt65eF1nAMvHavzV2ANa7AAh9cO0/UHGC6YPcP341Vkt8BX7x0og
G+8GE2vnOcUzdlSLh4W54FO+tToStztdOD6qziwuhSJ9gsEtmHa1sPtXDlHEf6Bp2D/6dunedD1k
l5KKIUYB9oZ7ZVOa79IuhJJWhh1MX4DlibXrHUvea9/Ksp0jvCFuhJGtscXQVNyMaa7ODCERjDSL
HRo0MgVHF78t2VZN/jyyY+utV/KaRmjfAcpRKR6ncK0RQrHX4NLL63Ng+P6bnFotT5WVtY+jpBUh
xmbQLRu3j0MBwsOS33dWkt4iiHc6chgZfBJ2bh/tRomnpEeZ2yW2GCBpjavTsFbaPCfjRssqQD+Z
h7GXcRdMhNaGDGnY4GD66KXedNUJH0+UAObMdizj3msxcSpmyciWhvRHVaAWZ26gvqeeBDHeKTt/
KjB28kum7XQkUY4QNPRQfnJQAAICyjy9CZqmNyGqM2fmtQlTtS9U7sOtayUcexboZYgTmQ2vReJC
ikjYo+81IKRrpcdxzyvQ/YL4bj1NxZj1sdWE5WO2zsY3uzXDV3ucPaTMMPylndH8BoV4ugaeZ7wj
ZRlQ3VoJ97uWRFBNi+OC2w5wJ1TQyyPOZLAakzKDs1mly3dkJBIAVEKU34VrAnhxC5eO5bQ0ZcF4
NvcTDs1O2UepgyOYk7JZuGfTKDnF9AwFulPA6f8i/JH0WD1mUPh7W5SHFl0ObTxjd9u5Wdbiv3Gy
NL+sA+gLT7tLe9YufghUXprqYghg4e+xGtWPvgsClMZJV/Ye91P6SjNjlkUECubOYm4Jkjji6c2I
QDOdGFmzJCltb52Y04MBr0Pjs+56/7RAxwmoMAUQL88Z1h/M1+vIdScmEFkHb+08WcGTV3MuOYY8
aQ1ojxmf104m+tOraBpYUiEP02AAxJ9Lf5/abm0cZ9xPZ4f3iQdzJZhwk5E6IJLguKNzR6SNA6tT
+5hBA+/FZL9ZL0WyJI9FyJngodTWCrOwwLRh35Qu8tMxU9Sp7xWtrXswCCZd5o4asbPsSiKUTKiq
DR54m61AX+5pZdBubFuNYjomnYrEt9WP2X0w+VrcC3qAppPs8yGeQYc8kjZrDXKNnElelpJB8TFs
F8859POa5WeP3nf5lqdNp05E3Jbl0BTB0n+odTE/w1wWgvYSzFgfhUjRlf2ZSQqHJFosIPvlE4MF
3D09x8xubvPIspc8gb6HSevDESNu2W5gJhy1W1VCkntLyHChxohQBJa+uIuyur3t9dYJEbU4Doya
COQnYn7OqkGp85ILaR6yrnEC3GY6lbe1y9w4YoJeD/AL7B7yVjYa8ZBO4riQ5EkuTlfPZEWIO7YR
Sjhx+KrVS2vv8sE2KXqohYLUzOS5f5+3spCmBbB4WzrE4AldkpvE0I6Lt4HJXy3M2TDEYaT1lJ+9
skmJ/uzOQ8Uxx5ymm3Fy8BcyUuxH9S1DOpdfFu9w/ZjqYaHytSHqmREg52rXixF6Whi+Sw536LzL
0FAYxbcDUKzLFzBFKQm2a4Y6yrSVzlR3tzIZO/h21wocBZ1xJUHwHkqkSjD0TfpAyQV7ops0H4Yz
h0yyzfVB9umTHFsYBGj4NJ1ghcV/vDqjPBazYACbU9gHiR9aNU+Ukfxec856Z4uYnxEjMZCrHcps
+bGknePgl6U9irP92F/adtTPmqRdBMeKWbrtLeo8Oq3hMgYsn3TKZDaGCV1c05k3llNLgkksCRZP
gG5Mx6/eD/RWMRWYzO8EqNfdwlW4POV9h5eiH5f0tYfSx88jWKXHWD617hfhlPZtaFZjGvPVYMhA
WptGjLUirHa1gqwTYeHZ4myV/7Nl6c/3c2v333piDbxesuk+FWPNswFICHqNn2BgKHsdDQpW567E
NVPGq/IIz4Pre2rz2j3mANnO0l7M9cux+DigsHcYrufhhU8+PLkho2Xcfj6xzmntz41ZzZ9pT5x/
WfLhO0CBQR4tadmX0bH8M4rqYkU6wHSdFqPP1IYIh8kMjq4tBkJeY8ZVy3jrLtQaU87qBCrETpbN
r1gFwmsg1kXt5qJGW6LhcWrjhst+3HeJaKG65tAi11yaI8SJAAeo24Zi/9+iW/4fg/+brflH3SyE
rBmD/afNOf4cPv/hX/bbCG151L+65elXTyrn7w7a7Vf+3/7P//Hrj9/l3xmJOQz8RZTe/oA/v/Du
U+FA/p/Vzwzqzb9yEf/xlf9Luwzcv9FSFfpe6NmkJFGk/y5e+oL/w6gbO8F/Vln9mey3wr9ZQFd8
06JiMdj0zj8txJb9N2FvRZf8dhDSKOH6+/f/p3+Mj45PMv1V/ws/mfW/MVW2Hj7oMxsL2gs8wZ/z
VwOx4GkfLcwQaBvp1D9nOgheVt+omtgjFXnv+lnQxwYmlkNlzvXBNQe5L4EB/htLHyvkZrz/qzGf
vwamfORTz3EFlJd/klBND+XeWEKb43Lfv7Kx6BhgXHIecXe86CIPb2bB6sZpVyX1jKSkOUaExt6S
s3fiP+UH8Mj1sS4ytc3lTBYtZmy7ksZhInGJ94D6kJxXG6vzEob6LpPkCHey9Yo902z7Mes7mkFo
iD0HGd0FRmtgppxTEEBGV0yx4/mkdrjck6DT0xtebJ9Mh/AqptELSR1deMsuRL+NJL+e05KerTMv
3/xZGxWRI+neERk2ToGQHkH2fnA+Tc8ssRyUpLHY6REBoKBdcYmSwl/mL4ei4J/kn72XbfZxrBdn
vAzF1D/kZYFuKbMCPwNNVl8D0/YzAcPuPmOOczFxdnGIwrMrQpdwg3CS2K04e5DXuZR1c5pzmGiK
tfnb4oZcb6S7wOeXlnizaNWKcA3Y37IpRGZoMO3JCurIOjo2GOnUOPBLqIrwExHXU9ademzcN4Ca
p/MYYIgDOEIkP6VxkJHkdRmM/A4hOt03U7uBwVq7iLhEgTH1J2+PJsC9yRPDi9ea2GXy2okxLmLv
qiaP0r8g2QO26fZOZ9Ic0Dsr31qLDM1RVOFsvk1BQLzoCUM0M7/xIDmSnGzX3RrA7Hzf1g2+g7Ub
f7ZKBnt28urRVQGqXSIMfTs1qqPjw8FXJGzON9Mt2fhTUBlXimTEIZ0NcUCnvvfJElLTVaQUUpj5
0VZsWPhivT1k1vBYOHTh9tDXYjeDtSIwEVUJ4ngv1b4XPYe3zSuCnw+LHrZruiXykzMScm6Grr1r
imJ4y2U6HMkKAc9Ogd6S1jK+fFyXhEir5Q6G4hiHTKs2Z0N3oBGh2DcIbds/iZ9pN4RHUsrp9xWF
geoUa1xuU5ewYIm/7xGN0noAkTHfm42xRm0zzjH3yRzEBayMkprnTOn12EDaeCxLj5qVrfqHUaOk
otVg+OBAcB3Fmj8U8L7vyR+ke8fOvT18YSYKLdcDL2vTuANgFI3+0FA+1DSvZeVgX9msOFXJtKyC
e+cQttlbU6heEg5lO3/pfJQ0fnedteKEXWW9mbPZPeNVJ8pQpTh3OVDRvQDQlO6JMNx3qRlE80yT
WpeSxe8GHH4FWWUUOq82+13BvP2gHW/0WSJwgjFpFjFsAkwylVoUnMvSuSwZNxPtzOI+hzj+NM4T
447+bm5WDrpj7YHNcJejLKGGg7G2btMguw9ZZPZQbQklqKjkRhGlJv7hkRTbjwU597fiFBOFJT1z
VrgmW1+zSSeFQxczq/7J0aVAfx2b22pyh/NajR4QL1/c9/y1o5bTMsN21/m0mwBOlCS7P0xa/6Ci
pX1iZQ7OJT7PD5tbLgYOmURhioEuaiAkQ7N2U1GcKS6MZh5+dApf6+XorS0tb1kq1bLrGdAckqyY
Dig5QQOJ0pwqzICcjlHJUubbhjwAPaBVDv4kqlKSZhGzDH9A6DCdMgr0iKXQciYRkxp9dVwjuXcx
oa2oS2FNzBUyA/0sOWaDd2UF+hE2Ik4l2+y7175laFVw+77ngs11zxNkHJxsObCmLcd+0dVlWlT2
Tiv5SNQfVwwQkRGg0+yExYFcS4X3w0JqvMkarEtYpRN37zThr6UAiIG9vGr3kx6qS1D23pubh8OJ
0Qlhk3FgglsFvqCc2p/XHQPC5ncOFaPB4tMNv4EY9Kgn6/CmrFCfGlHfc8D9zu2uP1V0j+5oC4JI
jhECxaq0aPtYRDhs2Cz3vfQLEVIbnNZvrsKBF0qu6qGJQTWZ4FEtSlXnzE6mMjZshoBYN5OSQcM0
WkeVTO58FnIZw5tGJVbxS0DL1k+WVO5z2tQOPbeN0Xz2vAqfSWJXr3WZGbdALWioT2o2aExb/Gkq
XKdvjWRQzSaVuK/pOL4VKjSu5Azn5Gq6SxcJMa0i8gY64MzcwdYrtuefm5vzVM2BCmJaFftozhfx
GxeX98RW2AdnJvilfEQNBQ7uW/mz7lqOBBbpaPLFre3dgYluf6eqd1Ddcl98r9rZ+bGQYDwPDQL9
AiToKpYx+BUqH0hDYiPhGQDdbhLpztnOaKf/YO9MliNHsiz7L71uhGBSDIvemBlspnGmk76B0N3p
AFQxD4rh6+sgoqorM6WrpHJRixYpyUUuwskIJw2Kp+/ee27zbKfCuyuntUNFEfFjB+BC8jXYcCpG
1Y/C9Zonl9P6GQpec5SlATCsS2zBZTMNPDgawXTnLLFzdEWWwJ9gdmEfSZeCHn3ikUgn951FROCs
1ZMR6uAibczYrgtQ3VRAuLcAqxuTSqg2+xiFHOh+qDP28EWe9E6UVcQ+PTNtynsJ87mK+qxkKUg3
I74Qy2jxrdih9Qgiv+K4NZLHdBTje97W1qtjjM5zxWZ9db+Lve1M1X2cU7VQwiBDIuwUAHDNt2DW
GmnugUO2y6dsPDREr5DS4GswpRmPYrarg9UM3bYcl+oLoKqNg98wZioJYv3aTkAJdkrSooD4yfZt
VoXdR8tCIc1mSTXANVbJ01Gy/d/Bhj1RcjYRHDJGbo9z+i2hM/DOX+MORpoCWCpcdo/8gNl08P4s
ZEPWZQpO5ACWe9ZTGLoatOOtY4Kj00lwQCgCelpi2+u6rYqrfrrUcUllFljjwT767ArGc1dJXPig
/nezbRGsZGzwXrANYZNh40k9cCh96wHKBk1JmMJYb1QePILWaZ/4qr2Qc3Zoh5W+imN7BwPNv5Cw
naO0mpNiV3Zt917H3rKJpZhPlrT7fazIn8B6oAuyoeuygt9ziKsluUeboHTV5TPqAia9elzcN1nC
LoLEWe1+peZpast3zxw+uUlTHqjOtv/ecl23YeixBEd46X4wX1L8ZtEAuiunGbABDOyHvM0khl2a
1HYsZoIbaqSHgetPt16nwgOGQRy5KswP0Gvdo4TpexBmFqAmerq5VdyD4PAN1sYa4KZOsWnND92E
/HOuqkXceWGhH1KRGugrTi4vmQrVix6Q0+zcNA8CyMQJsVM+6DR1ukjW1fyl7SL3t0k1ym9BH8a7
0oBZhamy8x28gQ7YgdFyqiKqipVaNZWdiW8KiYFXrRZ+esK3mcHHrkd2m3GRHMU0Ak6sWgiTJNSv
pT+YN4w+rEjGQb1NYOa5vSZsVeRo0Q0ZxnGTH2UgyytUT8oErUUc+SuPW09bxlE72voxcHd/cEe7
Y65GbXrmtEkFH9xhoDATLteu7eOo0LE+A+i7tirYk+zPifLgXCC6Ay1JCESJITc+lzFGytZeb5wp
sf2kvC+8b0BdGCRb7PxrgNh9rzgVefv3BNnayeX2gNaOLOqa5R09eExvhjbfajMLH3jBNReI6O4l
DI1+b7o2NrlpTa1NVfybFXQeQQX27+mTtxmg/YHGttG3OEVr483wFs6QeQIOQr8ZTG5Fr1jk56J5
WkYPwOLU286tpQRlm1HE8inodnmcOcUPNu7pTcENHfkYAteQd1+tWwMJTMxmhzxf8+ZMcGmKBcyQ
Nd7ilqEgG52Lw28okrPyI01c+7W2fTfyeNFs8roB5Z7F/t2c5umbNbS3hiX3vgN4cCAahR+743Jz
bUWiLp6CAEMGIB+OFXeMXZik9sl0xfzoTgINKy8veZW/enbxZcTBfa8DUmiE/LfNpEhrpuV4Muhg
tFpaGip4NiTW+uU+h8tC0KId7iumr03PFHBNF5UevSAZz771Q7FV6vve3StHbc1kmo8QxVLuUoQB
V7l1b/FCSnALz/jZsiQ5Yiadt7GNLpECjBDndPaulLlc1EIkM/ET61IGGSYW6Yxqu9SCUAGGBEbG
4hfYkQRJQo8vNQ/T3i2TausFc70FOp2RGKPJMQEDf4rbxL0E/eA+ulYRnLVZ6wgfSLjzjSA7xDzt
l2H2p5JtbWsxgrLa42MI33Lmo2FMLIgqMR3j3PNItGcE5Xp2z3hsArIzoJIKTTCsBGLH1JGd48Ki
uM+WEApsYe4oHqy4Z1X0A1p+gQpO6+AGp2i7Muxad0fDx9ElFduYzBCLq4OtsLFQs27OT/ECozPW
ml91XFfGNi1mI6q61LiAGMNSQN7x0MWz9Q2xx92GTZKf62mhLs+wkjtaWtxI0A14XLS0v2Nxd76t
zrgnJmBJC2am31QZVyenrI0nSw/iSS2N4qxEA2LH1qbXtV7mLi0aUocMbT8ty+IKje6LH7ivftFu
KEAx9depkZeuiDFmmrj7J959f9YtKYFXyXhpJPWS9qxZIY9hd8Qc7J8me0AAwwDyHODf2JWETLcV
1cA77ZdOhMQU7HA60qdRYtXLqp1HQi91XG6RZsFqc1LMCWX7CYTQxWjlxFuXK/6JzoLjpBbjjDcS
VR/v+K0P++6MlMtqP0VcKtHC3PZW2atWfzcoM2LZtkdo+1DpeF8ijxxVOj0HodwnRgGttyViYa2v
JYBEsMipzCnab20SvhcFFQH411sWG0SOVLNL6PR5ktNQHMOeGAmvmfLqqtHmc9xWpzBQSDJpcUaJ
XS5emwL0F3SnFNijXFoH1qLp/BibZXbC2ZMcHDatplPS4T2XGjIQF7xFE1Xhw4HYZwouV0taqJ8O
geerwjC2bOn99mgi5oy0TeOYVtLZCVTUQwK+fl8pP75MuSgiI0y6Y2hx09+wdfSvWWLHuB992p4C
fWpzRbzDP6FIXshoHBenaKLaysRrXfv91XR955WUNwmIVve4KWwIMwdVFIW3QdrAjB7IAbRxl9Vv
xhjmO2gg437xDKawJawvaWXq59ovHhThFDkL/rz2otSWZ/JJXyWtDneFmsHQYN4oIw74s1kHGOIt
kgTM+idJRnXbOJPa2aqFL2Vbeuf5Nkw3/n5odIOivquc3Hdk0uakZRCQXywFLXyazl4fsC+EnUg3
k7knaoxQQzuhsqp3xzPMJ0w0xAbsKaTMzyTjvwkMr9330Njx9MNuHUeTH73yQSjpMYxGw0gSiHni
iopGhLj2Rgoi4uCqHbDoGXHjxfpyHTfddIt/DsPnyVQ7ckcPc4Yy3Gc/gMJ+sWP3nI1ZVwzidjPl
+H+T5thZbbXntWlsR5GT8LMNMwLOM94GpS1u2UZ25M11VJY4ror5SO0ZnmAFoKfAn17xQOFv4G37
5Y32zShFeOh8SkoM6yJoXt0wa+0brT8Ge8TFNzm0oDa8Dp5bmgBuNP98DI69kMkz3gB6inuiQf2n
IYgC8883Jb57lh5tc3IabmOMKMYzqZS7ymExLad1r117V4xR2LaF/c4Bnmw8sxFvjlNYOwOBZBfM
1lsBPGQnvaDdLsQ/maG3bQ1Qpeq/BhMSk+bVjDEftVKRPyXS5P1Wvn3yEKsKNW3TsXhpvIzxkpr6
DAQuaghs4yKuqW50Dnk5vxt14PL0YAHMRuoINrmb989csrt97mZ3MiacGlr9w4rrjxwnSx8I/L6i
KcxbfwLPYuUm86LFxsi37IEukmyPtoWZIbNzVnmWeyOc09FDTwxTtTLeidKL7M6MPGrqwc1Y+uyq
K1TrS00ghMexfF7NklQln+OwC5E8hptHu0e764YhJJFITB4T2/Qelv1ZLp2CMQBxrqino9fk06Gv
M7ukqWyuTrj8hr2hPOtkWKl9VJ2lH5qFsFWiLMyKvvPJlf8FcNN2fKDAG8Hml8+eC1gg1z+L0feU
shmKyklfUcC4UGPV2JsTVckuHSLcTQZI5KxbhqGq35D7l6OSMybKzAgodqnBppe9bndNTVGCTSYq
4toAuNBfvOclHTNaxJbproIwyC4TFAUICIkUZZCOKsPpavhAsMNRQr9yzORQ2zFNoLY/43GsnexV
i8m98TmL7GG+zl7cXWXsLgS2TLZep0XaQcTXdu9d5xonMLwZUEdz3vHvJE+wxCSrwvE5jOUz0YP0
QNqC+FFYqzeDBo5dI9qHgXbrjczMLFINgTXcgHhhec8zJ2NzlKkLghBqlUfWZLMwJ8zLmu8xDXqK
l1rV22YcP0SlJ1YHbXryaBO+Q09VuwR8IyviXAGgYn3DtDxOTnD1kxp3OXshlD5qANUuXqvraJdj
Q9WIXz6rLmrMZ/uh9OT0iHTXwO5c9+Gh6Y9sUqc9Dtjkm1rg53VBVZ5Lx5vqqKP9MyPg02F/j+dJ
Huh8Ud9biWO4V47AjohBtUrVsCtc3sjZYrbUOvg13URtP+fWHfQenVy1N19KIY232CbvImuuHlFn
WBY4IWHNGztQqqMNiuqbqWMko1DWOurRMi+TT3HDBs4dLolp9vyb73jZJcZTd+RLnMi0M8LFsWO/
ZQBHT1bvNb+7tGZ0jN3uOiL3HSjWMh9hAyfkjcjZNWkrDw05YdobvcaKEuiaxU7XBeEmolAtw58D
K6UlV9Y517AVNpQmOzlTNWW/cPCX9wOB/oNOmtVX2TYNHPnCafaQiW2kxAZdnst/zasPfypuJ6xW
ohnYhFUEjz8Dj/Nik4lRvdpWcDeEAugTBbnItfhzrcn9ikPT+WE6YGJ3tBTEv+I8K14YQz5kKOBQ
qfYRhNyLHSq90+vCi/qdI4XiNSlzv7tMk8nHFfTllr4/fZzwMn7WuHOPQe3KbZ3EZqQrEIsJ60GU
c7U8mANwQ3QEarxnP2BttiZTYtNlQedhPi8qKC7klW4ktoct+rV/oBHoVc8Qmk27/YZftaEFvCgP
yhbebSFN8kTQt/nuJgFuNDP2x4OD9aLZDi5Sbi242CTxS5qGwH1X/mI8VBsvGC5TJiUH3iTPs+3/
zhj/N47Ez6VYQXESTILCvCEIX6y84GXSLauVsrfKq7da6vzlwUs8At9+MG0tTZ9B1ds/SyLIm1Zk
zh0EO1J0cnEunZyNTw01OIqr8HvYWwH8Q+pJmJLc7awxoZT0jOFDjnNJ+Y1tHVeqnqxtbLtm+Spz
S9xsYJTH0jeS8zAFxpGL3QjgIn/sM88A9W+Z4Ez7q8WgTuWzPjgLW8lIw3k5qa40bpQoh2va8CWt
gXCWCqK12xIWTQ0PXJctWeEDCXHA/xGqucd8aF7JryxQroU8W0HCpVipkM0Qppa+nJ4smwr6uAXN
4I+jdbbj8Hme+rVPvXw2eYg2phj3rfbDCP7XC3VDt5lW8W3q4T6hICazNjjzV1MUNUWUVLX93mbC
4SxkNepGPWU9yQZ/fXUJwcHR+Gm2Lh/mkUp3y+NAtsK2fp1Dw/tFjpatJb2YWwaLhV+v6E4VH8Pd
HNTY+EA21PuaY/GuT7v4AY71cp57D9Z0CM9f1fJVJN6j10mAwW746UnrQvbmutq0Dq7AYADm6jFk
Lrpk6bBtwTRnRfs2D/IdZAyL1g4rcVMBqFCPMQ6V3YLA8txCId7alCw9OWbVXmhb7nc68dI3YUvv
CMGVkWbqsDGSnEwWmuuatHYjP6iNQ9GHm2R4nNCa7pIxlee16uqzAJcSb3N867gMW3Yvg+AJSEpx
tQYbXaxxCzMK6v6caDfYTRZQC4/zFK/gkoHvQRIcMqaFjfRnXicFBa1b6EwmK0evPDhNEfJrBHL9
Zjapuw5AtTgFEyALi10Dz89gV1e+qTyXwfzaY7xmQWjvK8438EQr38bQk/FzUQxmvA/Hx2xcNBTl
UqXEmXrzXWSt8cK937nSxyfeaBjAhc2OPcXonXaYwPOOIPfg5t+9KdQ/aRXkXsfSIIQJwb5VLBeM
7plie+sOb6LvsnttTDzGM7SJCo1pTG/xMoKzXXrypmwSnPAlt3CypBAGOK5aU2MP88XrkFppech9
9lRlIgDi5ZPrwo6u7Pw+gaJXrskrGMsUooGT8IO199GlHOoVz397Qo5ijCsHO9tzo3aPPsDuBb9N
bfNn7UJvQzXqd+mXPwlPG9t+7n9yLTf0Bt+F3JmN/TNn4ENwW1hYAb5lJdINZnAh9JhxUlT8bzfU
ZXc3e1XKSGmKd/J1PEv8Y7O7Mxyv+4FfBNR0Z8fVvh60+CUZyPeLxqoVrIFYVNbpRhlWwXoMTbjF
6LOvs1w8DljeeNr9hA9K4/PbG1LPORrAA9Cf0nkrA2QfNl0k8jtHf/HTGfZlP9k4I2V2JA3yRLAf
GTKPLaroXOJjMpb5HfWP0zObtXRPWdd2WbCDrsTWFXiqPBzv8yKxtvgeQDzfisUPvLW9jtzcbM6d
QerG7uFp2Wxljz7Am/t8NFS39eGDIkWDS3dwBg3apULLSTCit1O2R1E8NCMf4GQJPqlDBxbdxET1
tNtEixEOJxqM7XtTp59hx0YP6xLkVFziH27dU5Xogi/HsP0wpJoKrrqAp08oZRPDCwXOXtCKMr/X
2U51Jh29dnVDESS3MjTWa1I3Oz0rcrlZsLyVmuTORCYzGuQw7qbJoioub88OZrbt5C8tBa5muu8c
I34aapOzfvC+T3GP6VauoXwzJAcN/8ONJlZgT66KFalyimFeEJuWfZrK+HEsx2zfT8b0QffLV76w
dFAUH9+XbVu8lRnvjooA/YZ0V0YIOnQOWnj0Rbdhk1L5xoth2UpgV5eMtSS3DpjSL+lg9k++jeAT
2UWWAFG2zewiwpmRIAnIP+B95J6m/G28ONMz5evWkfwmeZUp5IJWrapadppdSEV8WPxofVP7XDwi
P6SisMYQgE28Md+w5tNmM6yWyF7TW7sY1g6+tI4qUb9wM2NK6d32AOwAhvso9b6Y82w3K/s7+lt8
WXn115xpcls0XGjmrFiZ6Ry1Wso8mtH+7nKZim8+MdYiMce9zJz52PW9f1R13V7qxcr2aujMp3S0
9QGRgTVnX4+UCjK10JVYjvFzqiePxsiGv4pEFPSb0r0gTVsP/FTBJ3s0D95Z8UBJjoEHin5W38ZG
gXuLHpfJ/z3PtPMeUF+4A6K6TWcMwRCGacndKXapL8niDvcOVZRGQgKdbd5dM/Xeyc19GZLLFNUl
KROWcY0pFv5Aq4e9rC0iakv1uxk90qqjh6TiV87wK8c6sO+NPD46Sc6/D0ybfbAYFADSTce8mPtP
pbHxgKYxRh8gcpm98fv9PtuNPEClsXl1oavj1re4tk0xabPu3XRlCmonU/ihrVS0eGdNTn+Nfmfu
XJcOSHx1g0fKzENSbC19ISJDB2hTDh/97MwPcub9WDe+pNmRi0HrVBe/FB3V2J7gZYNmzvzfzGn2
1DdBw7pYds69k3BCQ/d6QGvYZyOf30LMrxTtqF8LePqXLmz9Xyhw4VUM1jkjhl5TdRhj2g7oMsA0
nlkkuCejejcQZOHIN0S5Snzw8HGMnamc+vsYyn7eTLFW2PQyj1UwM8NPdqDcPOzGuU/wn0YYg0is
BcCsEf6nU5WW1Ht0k2tekiLj0SZ6tdWGaLBuGR9xO7Xfw5R5Y+tV2qQq0Odto6WQP2OWlVwT3NE7
OKMlASRRIMkY03xjMfQBjPjHOIU5r3GvfXXslB4QOlXVhtdp9m5x//zWzyayDp7y+UhgEuybl3Xc
pkzyFAF3ll0SZjpSaiofg7lYtjHJ6nuso35Ecno8LiV1dqutjmrDLqncPZAKPBkj5t6Rm2hvwNZ1
tn9ecBRrCYLTLTliJog2q9bCoqSbjoFhh0gZBpHkZrIfK9fUVyoLnXPPefSEycNYOwGyHUP79JCL
xD2SFEzeIeI4r1ShKrwOuFZQe0zMHKTtDh3WfAXEoLVu0l5xGSamQASvvtuOLaj1TGAm8hPeBFk5
s2jXmSLGNiY7ONgEEAcQC31pr6iUxbPrXRX4ckdVeBkFfvdbQm3c9VXcDJtOYmdoFaArMJMvPrv9
LRXV4cHjNI3Qd4urkdsPQpfLvvMqjLdi8W9z21Tc96fpB9XEDXH/YAweQXiPOLTFEt7MzCqeEGnD
Z9twpwcEbO8H1ZjlxZg9dLXS1GfZ+rRKJkmOOb9Kg2dsvsZpdvr3jj00ke2hXe5IIKo9Tpr2wKsU
v0s2D/eDXTxZwlPXiZnrKIn07dwxeAOLToGAbDJGyWCSrw1+nYcR3/u0MQdXvk3NgkZANgJzU6br
be0sdy0fiG2pYqzgxeyfulStBuv0LIqMdWQcBGcpxK2O6V0enCI4ltVcQvxI9RZaX8ETMY1nq8Y4
s8iW/WbrA6HCzGq+EzXD9QGL9pvhOU9BG7+GUz0+pG0CgDHmFqfajvjIKNJdMcnHFJ0www11dANS
CV1IW+Msazav+VTeVKXbbdkqgJD++FjSenkcuURdw7kAb8zlybmr/bA6svf7GXT1i2vOlyRBMAoM
gam5QLQx8YsfJRU872Dc/H2XF+FBuG7xag0+B1ePJn0qZXm2Km+4sBPAE+KKaZdZdvOWK35QgBUp
2yrsBqA8QrWJ+NCtRzrZgYY2+X3SJPJoGxm2DghF28Js6v1IDBhX6oDJewP1mMgSkMdHjmlaZpDk
p4g3R7VHkzQvg62/6tZi19Ml4hhn1ItucqTIG+eW2OL/ms/4CVzU6WR6AQA53ShvHo/hECxPWCzz
aMGwfJ+EVvnUMFw8jf1sR0la1B9zroEapMOkL1NBWC4NreA3STGg7R1oHwhFvOsDGTeKJ39p7pGX
wm9UF8w7OvDYGqSVsVOlrejnE+lJjqI60XZjP1qZl93AKrAoX9KcZOvo9A/sBtKfOZivYZPVJfko
FpHYHSzvArjBfbfUOHGeLUD0rElcBpAzJKTVlOPbytAT4Jb+bOLQPTOoJD9ZEjJDkB1Gl27kI1Z+
h+htO4hz0L+vq6BvZowrizSu2X8sRFII1jrZB/605Z7dhhMlYWxESxvKL9zi1tMM0ulEzXf+Ess4
jZAFuN6XxrwBZOc/k7A3D+nQiK0N8ONJJ8jn25renXNPw/ZvQtP6GdqGRpiZ4/smbITAO5EXR4Cx
bmTIOD4PhePsm453DZfn0nzI83n8YM3i3SFZYVaHqq34yAPPRDEAbzVwATeqWT2ryvhBRifYey3v
zyGPz2kydcg5or1PmskiXqFZKyqemU1Z9SbvxMzAGARrqm8W+9QpSWAO+tDTQlaR/fxIo19e+vV+
aVlk1JIwbh3a1m9b0vuHQweieg1wh3ttPKQPHsPBHjEuPhcVz+HYwsKAMDQTuvHZFqBG2U8gJ+Mn
GYZVlGAEeAFu9czblZlHcJfm9escsar7aGmpunQqn149gkFHzPsIT0beo1kz1kJbGtS3UNYzy2gj
Tt9hm7JzC3M5snZgv73gq+GIygy19yEPX0jGLJ9lnXmHIEW96/rCAbMp0PFkw+sKre+ZbVh/FIJ4
4Lisu/faHLrfmGtmEFiJeF4aaznpGUs9vzcaUOyMvjw1euw0UGJ4VJtN7xYj65POZ68we1QoYMvL
+FiiYBfTTWc9+DyrxxnXU1MUxsEeNxkzZ5JR84x089zpqebG3Imj6TaEI7rAGgWXyhkkHPlA3hRL
+apwfTMLds4+y6lwrfQY31o5UPsad3Q1W/z3JwtGwQ2opIAfufXFgWPcaWhHfeTlkAc2Is85g/43
XjEpyerM+1SPAphfUH2JpoqjScT5R97PJF5pfshevRz9Q+C+etBlLL+rsNM3GF8mTqQSM6zS1Amn
riwf/1uc8P8fETws08Ky7f6nUO3dV55mfwvw+Pcv+leGh/+HA++d9zKADGf9/7/xwQeWi6ndXznW
WEOgmv6rD94O/ggCTOEhbkm43n/X+BrQi7da4Yk4WRbf0f5nrPDhanX/WwM6RW1gvl3X8hxiNbzA
/t4Kn5WiRpm3KW9qU3YdeNX6l4GWjfdU9/remcaXwWiNp9LpkV0wVtR02TCgitri4yZGmX+g1OtP
hqLsFKtwiIgjU7a5EG603L7nU5+Jx8kzpye+PXKfHOsHopD5l/S8HyN+Xh5f/OyNZDSANFw91OEY
vzRs81bdqvvmVG6BZuMprIUz01as1MNcocdTYsYYgt5OKnt8c6Rn4vVeEDrJyu9C1VfPVRW+kx93
t4yGFdoc9mLPMMYDtzEul7ad7TrwIFhjmmcC5mmUdrx8nboPn+CaqB1Qi+bZLVwj6rCVRgQFUD1b
vKpZrLgCmuH4zZ5x4bNMyX+HHK2Im0n6I6A+Fm2t638MZdC9YLUrcELFlKoSAAix2Dp+tpMFfAlo
KLH1HXGb1YErhshsgvA6MlnheYM7vDaYU/DuFIwD5JQE1XONq80PTF5cACmTl5sgQQxFbRZ3ouc2
wTKczHxg5N0lbSwu1E6ASkO1RTWM/1MK/V/Lxvx5JKxE+v+Ys79WQeefa23BX9/y9Ov//K+/ToX1
6/46FULxh23zeHO6+ADxxcrW+QuxHzqcF7bnciTQtcrb7m9OBe+P0F4f0v8H2kf8QZ+MFwLpIVrM
t/T/mVPB/YeETOCSSYFe5PP9SMhwQP1DYQQefWaDDkZ9wDXlVrttpbHd6e5Gyx1e6ticdrU10p1h
W1hqQCUQ1groOJuMJHL74dXTnbHH68LOyydpCWzAqnYC5X/vAeVhyM6Sjz4e4gkUTSIevNKUF1Dl
NzIWxAWbcHmo1xWGGwf53czOYtM26SsBbj7tbsgzN2kaiDCcbtJZvLQtiethGIt7b0jggY7zEL/U
42gbh1DMDAwo/KTY05JvzIyUhjUdJfV8KJc0ZqeXxRraYJGkMkKBqz5QjtnTI5xTTLhY5SveuuCj
Q07r8pVlbgdPg88IkGF+nx1vV5d02jS9TxOBmXsHZKWrQU7vSHaTMPrgcJr068z2HLd+QILHhKgz
ibOR0xyzME/hr8vUhnXJsqWhYIa/VVwoxNKXuK0AitX8iEAD7XGr7kcC+LCQyHoD1qw4rL3kZ6rF
eC716O4NsAGb0mfyqGAdbZoQOICXmSHrB91cuLyZ5XEKqvmWwa+8pe4cc80axG4iMFSAia9q0gPQ
cVmQmlP+ObnCZ8XYWWQVgwMUTpqeFrx6hR1ulSGfExefD0Rhf9oMcFoZnFKYGa5+1C1UGdav7W6s
h/yZ/SorbEd9GxTuWIt/ZlNzdLS5+mLmL370On4cQJV6ZeFEso9/F5Cg8KsUIVtZ9kIy9asPn7XN
Qasw6irbg+UqpzuvKjIKVz1dcAdfiPCEuXWfM4vvKlsf6yGWWCOmjBRiu2cvfHRBcKx5z1O5VhfG
bLeLgSyGwHnQqf4Bct1WZeLHOL72ndYHI41pQcCLTEGi4iLXWMlLvCTLfZUV1b5yiIUsBVvlTvcP
DKm8c/raueJz77aZo25u2R/SmHSQoeHE1CD2ySvQylXbM8jHN9cIsI81w9kxlAuzg5j5Lzg8v3tX
w/AmTm3RKjjh/C5n+aJyiWw3hM1G16CVXCvZGQse83lNHggdJV03vQ7ZIk42MIVqcNxorgfejH6T
HIsqSZ/Lon1KHf0jFjPrvc7N99M0B9t+5PEKqWCKLf0dACByagw5c04MeQh62I50n/JNw2V+cYrq
yVENjh2LjlleYOn8DPMKiRvISn2AoJfcT95dPM5vTQB9EiokS4jWQMfQ+k7RIRd0Iz+H4EMZLgXY
8y3nOrDtB5rl5dhejcXkopa+jMnYoquuBR5qX1GmhCfeBEbCORI6R5xvOXGDWWJRjIJM+gCARXub
tXnF7cKrjihQ1UA67cxXUIhwQijn2xW2/cTwfGpMg4aH2ny1s5ZV6wydB38+GWlo+B2h/9E6NJie
SmF9urGRXcy8W7apfy3S+1rl58VdTtwIjqGNxtz3jfehweObnGBZ5A5h8Bx65QqkbEjUZR63CqD4
A0oZ3lW8p0uIHwOmhNvtg1DRGGYLf73+ZPEk8YtMXrElTNzOx8JNC30rfUkBr2jW2JwfAiG1w0mE
R+JEMTraAmXnm40HiIdJqLrfElhT/bFKWowLGKUT9s1dxjZ26AM9RA6mn5EjNCMVbCaUWm4CikWS
XUiTVRIVi8DsPwmBwNq6ZMY40mR1CJqedauh7bsgmZjhDN/a5yGe61Zyqe6Wlr48IgmFeWi8FAK2
0VrBCE+mCjeVquMfjvboIQ3C3GO367MfjIaChRbb8oVbma+1+b7kOYWiVNRbqzYiZbid4JVZ19bp
bcARDT+Xsnn0Y7Zli5RjZHb4V3u7PEK8NvfS7197jZjuNJBIzLvVBXfnZikG1d6It3OGdo8ldW3w
gN1lxdhoqFeBdV3V48ZZI1mmlt9rAIn7WWLhLAnEB62zDYBwPcRmM96gOthbr2t/ZP4P4AshMn+c
8e6YbdAY9Jc6FTEO6ZsHP60eQec/ycoPd1MePFjxGB9TNqbEElqTDknXv/Te5B25m1G5kDlnyLpP
1BaorZdZztXgE7k6SX/m8EfX31GCBbB2KAAbH/iQvS5Wnf0W7pgi+S1g+/NquUjVj5tprPo3K8Dm
I61m/h1W1kreTxBGth3aqYSLnfnJ/0x//7Xpj7EMHud/PPpdvlpGv78b/P76kn+/C7JmC0Ni/EHg
ce/7t6nPd7nwOQHhfkvAbPwT9fhvmWj7Dx9aIxRI3yG+Bbzx/6aiwUMCuiLGbNl8L3CQ/1yxkveP
uWikPo8bqmmbJpcRx1vZo39TrBQO0hhpiVQRdNbII/0BE5RkW7aFTzRcS8m6LzYH++I5S3XkztSf
qoL9+TYoePJSZfTf3NGlKLwEJ/zu1S3kNNMsqxOqLyBIfL4BvDH2/mz8dHBvphgpTprUVoYrv6l+
usu/UHcmS44jWZb9lZZaN1oUg2JYVC8402gkjTa5mW8gNmIGVDEDX1+H2VUp4Z5ZntKLXvQmJEIi
wkGCgKq+9+49V3aM6iFg33TChZrXwfHACEWrBHEh9OVs3aIahNELhADpJ4XzKsbB9EnujSyg0vou
LD87rQcgDUiwF/BlxvLA5u89CZaXDOFzPN6yzoWHudF1RwCOcH/oebB+hJ7lP6IeH87EyZAb0s+N
wZFERDf4EWncE4rX+MCpuoAeZjafmnJgqJcbAjdFT7prf8OUKRbroYanf+MSIPkgUAvKDbKXJGcs
PDOLxlAbpItBCg6LDmrq8Bx7vM9rGc9sFLj4kNo1ZDwMZ041XnNLmcDMwwph43JwzKC1gWke+wXE
tFosk7RQ35qO8a3VGQko+WSqCZtOhSTmiYSWpWtLiVydQ+XDMBMqwlDdSuJNC6WlhXjcIvLH8QxC
0x0gZWSAmNUeVCSArKnJuABSPf9FEHV5zq5oB34Z51H4ab+bwnA6hdUU3FlDX7YgDNN6XDcNhgzL
ttkdZwrccOtGdXaj6lFES6evx2ehMu+SaeF+iBFP8pqMU06DRTdya/zInzk1ppgKOtkgQu+S7odP
Z5hMlNxp/KUvCsASjudxlC268oFdUreEtmto7ao1jeHKHaGUxsAzYm/gCki8RV+A/7Tte9yG1U5G
Ork0BQL9RW+m7ocpYrqOmtk9LM3AGk7kwcQHSHw5Yeqm++WUMRPKcJaYrABsjdyCcA72DpnqmL0x
xISrzhsQMpem+1N7HdDAgh5QBuUQVOnSLRwFHg2gjNxNqNrCxdShxFihpZgRTfWd96qB7JIEjzLj
hjMs0m1H+QyayMpLJMrnuvt2TbiCK/4IjqeJQJmyLGhj9sgPryZXwAvpBi18eMHwDGldTUjKofPw
DlLm1CbR5RPW58hq61uN9urzakwXe78wxLIMJd1iN08rpP+DE6OR5o0uHpAD+KvG63zkXWjL8Fgv
GqdOnxXDLRB3I0boevAYisBBPAiLkqrz2NcY0aQ7gbXquYRlB6ePFFgvceZbcujzwxT31obpYKiX
STZ44BLR8uIoZIz4XA8YcHr4lKbsQeEE4JPSGwdBwMO1JGvzZurpoDCk2JP/6yInTOVRdFffS0u3
feAChBXRETES9Y5har61erOnRgFU0t1gSM2mZ+n4+kpD4qAYLWwGAiSKdyKvSXHpU7hXRZol7/Cg
4ntwSu57lmPdX4mo1fF+gNg+nxNObJRmvDId7D5FnsnAqYgZAnk7tr93g7mbmU0DCjwahpE+I94B
HqjtFh0MR9yJZo2kSPBgmU8s84uwienskm5GJIOh9Vs1qkOJ4GRNhjoFWaUX9ADtpZIdbHUp+baL
/ylVgM1OdShQilHdNVbfbpEcZ5v/J33c/5Zo8legyf/+/6jb6yFStWz6MP/99r7t0rf6rf3r/v73
/+s/d3jnfzkefTzAgHRxaN78va/j+nRoJGQqy/w7l/m/ur2gUkxL2rSDLIARf2sGsaG28b//m3Wl
OfNACNOxLPPaDP6/6uv83uzlCn7AgUH87cTg/dbsDaykh30yeutW0spd4J6dfsQWuTt/uSl3/6d7
/D/KrrirkrJt/v3f6Gr92lOmbYSszSL706XLZf92mcYVqPgiNP+uk/U/e2H4GwZFEdqQNuu3UaH6
7Z8vaP6ebwoG3aXtRVilIOuBDfm3g0sxZ8zYQnRE5tVjrQqRx+AAGWnTELEhTrtF8uBjBdq1Ie2b
QQSEKwcFOSOTDStNB+lN48b2jal7a03zNb1BmEjGWzTPtyYx3Md/8Xn/oevO5+Und6SUaNWF99tB
K/WI4xjG0ltjJS4+B3Rh9KhM/poFJdYPPIeLIfLcYZH41WddifkT1e7wPEVI9mVXOd9R12VPJVkj
mKYQ/Pz541nXy/8yFLh+PASCHuMJKOM+D/Ffz4FeAJokDSZ33THjPyazia0E9Dses2aIGdCPHv10
U1UHMGfjWhiEarcR1lo+s78DaeHRGY+KM/X8wTTVXsTGBSwae32IHBpklO6zV3g4/pZ+W32HObN6
7yIzg9Go1f2fv4tzjcX7/buAmWW+YtuICK4Yor9+Fz+ZB9HCyFjTi4pvQRn6y2EcrWg1Kj9GdMXI
7Oq2kGujaobP0h1QXedFCbOwxJ+6G93AuBA20766tO4NaMnlbZEZ8mU0s03TyKNXJxb2qaRfetje
UQN1/b6t4hh4R/qq5NV3HcqXQLb2qSVdsSwn6L0JDSoc4Puszt0TnXp9C2NiRqkUgztfWIkZboiG
d6ktma12E24dKx/sY61E/Om7NRFq0DXVQbp6PrZI+SNmxha5N4VA+YglKmhX1TymL3++l397cX+7
lzSkJeUJ7Sfbpdz45V5iTmsy2UxybRJKca5EVm6qdBBX2/PWs81vIx3GczcRK7IsRoBCu67Oh2/8
HvW7o3QL1WGgW2cxLN0PhGZhMaWFuShL/MRGaKs7RAeYVOh0jodIFdNn0A3mQ6dCZNz5aLyYdhbd
qhkh/DJXzDOnSIy3ftalm7Zzxb94cFhZ/+HB4c28bgnAqySvwm9f1scJ611fgibT/QkeU4feCU0P
DI6qvkPNE2y0aVp4H/P5Ums/OiDZ4DDtEGy5M2fHf5KNnL7qIRIff/4d/sn66oMY8qn3XFfQoP/1
k+XRVPS5BCY0+JZc2nX1HffT3mmxF3hjf/Pni/2T2+AzjLCIq4ZPxZL+68Uq9gekUK1cEzfhvYhq
qq5vcXr+81X+yYL4y1V+e0tzctfcxsYvldlJ8iUqeLj0ziBKOi3JRH++1j9ZESjB2aPZUX3bsX67
fTySqVKWhugjbetgG8X8OSMPu3VqW9xbY8OyW1YDIB6b4vUORGK9+vMH+Ce3lGLeCTyf9Z+Owu+3
1BgkdHopYYp5/bNJEi9qQ6Rlf74KI59fH2DpmxwcsCSzhFsC4tmvv5zFkusjr0fyIOt7xQADdRKg
n6S/jMVjFSTnsUQiPQ6f14kjpGHjjCYIz/5cQUqxwajD3IPlEjvVhfSVYYvirgWTfd9YSi+ziWJX
JRHivC7eK5ABVz3NXKNz0V9plCz//GV+fz4k+XmOw17pAI3jXPXbPIrWK1kFLrnCmm1nGXaJvwC5
Eq1mF5nSny/1D7eNOdp14wOBBSKOBvevty2eQ4syxwjgGLjRTThlBBKKuT9EdZlv7CaEwEYz5l9c
lKPgdVP96+IKEo/1huMSK6snaej8et3BIimzMIdw3efDI3aFam1H6E2CcBxebOTx7sIcm3sjSvZ1
NLx6QZluvGGy3tLIMgEdxwfOPlc7lEe2jnvXKNCJLG7Xwb7aAmpCXRcmr6HVvFZgeRIxoF71cbDh
TrcWOqcm9oZxLzMyx2qvEXcBTYGlLvJFkJBHBYkhp60tJrEBLXxlRgFTpglxi2su33jjgFUjtAzG
58Wl03GAfxrPD+8TI+kli/4+c/yHiEH0eXbfHDV/lmJuziVsSdIVZfRC17M7GwB/N4SIRqtwJo6q
0JD668ZLtzkqXIS+Ok9fp6sUfOySMl4GY9OTHhTUWyd26KsUre28jonlbwJRPCrV39X+tuN7Qhsz
P4Cr1msZYrBMjKj4SVGF+aLNZb2ROqMzlARA4jCBL62J6RjE7+zOHF1QKFaqW3h7GC3NurO+Gjvz
j+hnCaw20RqGlLMAqsw+XIO88IpVyC71E8/UsE6aEmwCEz2Vuw8SVd2q1TZEjrLDqrKcdTwdairX
Sxj3eukl03qEMBQAsUFMPG8tMuvAx3Q98R10AND1Bd/TYN9mQ/cIa/Qr5XT5nFhVtsFoV6wDv/9R
xNgiirHZNF0LdcrS5rNOU/vSZ4TzLSZVFfxZOX7zYCYoyNYXoErPY9T5xx710a5V1MOkayAPynyU
2qaBAqQe53Frwga+A4JRfJYNP1tX+0Bdwzj69mmDb6OrtRTxgroADDJfSq3yH2QIb8uUnEoMF6N/
V1WFuhhZ3iG8iEQsGSLqCc1qPz3l0dxe7HDqYHkwANBGPT0ye1NboA7ZyVCMsOYRBUrGQevUkbyE
mcsSK1MXHld2FdYdXKoIDOmyO775RrpUjYOrwvJWY7mI+fUgZBXtJe7ydxxl03t6/YaDkMa2Dvs7
ETnbuXoUEBzoY05nHU7H0PCabSrSAYBRVn2EoQnDXvBIappbHMB9c+XrzLwxCMldMQlqVzP45EU1
RvLiaexEma7mlVCgTaupLr990YwbA5D1TYF271xK/wtAxGspRIjt3qwU9h0rGX94jVftnGgA5TIF
iLSug9CuibGlEfu0gGD2o1bNDxQyDPdaadbveWW2z5GfuTsYVcU2sCfiaULIi1Q+zW1d1HJVkye4
S1EsbmrDj9bS5kOZwi2fnbo0jgmfikk+VuI6K+9ZYcedLvSAKdV21/xX0dbyhlusaV+2JGiuGl0k
PMy5FqWwR5g5Mf+BwYCxB1mOrLU3QJv4/jlsVEYUguE/2N303pCNep/Xg3smNAP2eFHClraTfg9T
/W5Wwr50ccFvYnVYquJm6G4ckxA6LOiEHwcDuT6Q4kerIl43hTibIXEnmfUa+cX88am1Y+AstpoP
QjDNkpVulvhRQF07zcQGgSlTmjFRTF3ZgWGXwymZQ+S4UzUcW2lAfVA1KbxE9yGxedUwwTYARmjQ
GijIW1Gvsh4c4WgU6anKSNmYjNH6sIeUeEhfM7oLsDskWaTvLKNAGRVS2hGTWDjPdqgla2AE+DyO
y5XpZWejFd19FE4HE7tXZzf7GZojkqaSb6yyiy0A9uZTYn1iE8/vVZ9y0veHmRFpY8HKRlCYrsba
Pdd0hlelQmkJi+zBBL8jS8dCbcCo3fM6lA2KnOHaei+Z/MemBNWUvZOx5pIR3zvbQbnWtjbEA4O6
VROP/bEkReB26KpUL6RQzUsLQXql9FCGPyPKs34Rh4XHmGxqqa7n+tCaLZw6BvZjk0WnbqZB21qD
ySDbnjF9VWTGGTTYlx0jRxSMTelcwZxXdlB4w7EDYint+EPFePHOMBO9AR5f3sZVpW6k21T3jqsv
cYbLugJ2+sYgs3qba5FtQZwlz1gYsHiOTnKbhLX9wqeu1lgGJKA/ct/AeM3bGH/sW2Aa6Y320SR7
LjtnbU2a90LhUwMkuCQAkHIwn+h1ojXYKxJCWPqlRqCeiSMhRN2m1SzeaVJfavM7i+kjkIM3NY8E
YJS4RWNF9zuf7t0o8w+qzqeDR6zcQTj2hEOtDX+UczC9dJjel4GVm/fk8Ogtjgj2wthKt07dJj9p
9s6IjRu96bXvvahIiH0SB0QJ2hHbbTzdCTeLV2NmR3d0dtq14Nve4ouRhxbh6W1od3Idh714tESc
XLBb2vuaQKBbNHoIyoI0OvaFz981QX/CafOpCo2LSxZMD2gE73hE1zDX3glqjTclqPpp4dXX1SWA
kgZmQXHunz132jcOKb1GfaO6M2SrddG45XnIE2yXavTbpalciLGd7x2x3FX37ZzIT5no4gXPE3GU
hvM8hY5cVfjtOBngL2ZYXwfoOIBBC6KmYOW4BaBXTVCY7UAr8gwbOQ10Jc+o9YMhewin45wH/cZT
yNG1jcZZTPAIchPc2uwUPPhhS7rwaixdZ4/DayZ+TPzwnda7ww7AzGQ0jEsZYDqcE/3pNridRFbT
YwWOXz6UdXcyaEF7jfNdEiIdZXN0J7PApRnbYz3HSrvHsSYeIy9B7WMzTqcddWQMv+6jcMlBLdzU
YTHgczaneN0bZnAe4Cye27aJnigxXRMwaGJuAqd044XX9PUJaWj47NWeeV8UrTha7aBucIONx3Ec
m89GJgJri47RRJR8GEM48sseRfDhw5+6yRIwbCSrCjxmvrGq8UATcsmhj/Tv1EZwM9rTmxU0qBdI
FqDVTCLNGrFOea9KD1qjTvsvgqiYbKW2oQ4RQKhtw9RYLWAgmk9GyJkE2m7gg3div+5p/1RMN0I6
+4PCUel3Onx0lEmmk5mTl9IMRbSdtI1eoQm1q65jlXlBxEH+XJGc84ICIAeaioSKGKQ4DsN1inGU
bn6VBif4DD05TMD6bIohzAmhIV8jzRbkKbTNLo1zlFwG7faM0LbFMBTBEYiv4sOjksUcMKf2uleG
BsgAwfg8ZjQosUc36qymuDmmfXpfuPO7QwRbVzgd/sjJuqmjMNp13fzSET+LO7+4Zh5l9a5jurnG
j1uSUsR2IyzPuxqRZ31tEYHCK2CLq9zvbpE4mRskZPEGYC4iesMjs6AuwnHfx8MGvzIymTzYsLsm
qGYKXLXNVKYHaB/quRxn4jQ+Z8e79wfrsfb7N5Npgz9FP2XWvKB6d3YFoKWL7km0bETpLR1ReLd5
72ftKkeEtKqESSxEhdb2VDArWoHinndFbpDh6OUW5yRflrAs6vbBaLKMXC/fBgmpLIKYStAci8aV
8m0k4xktzGB1dzqU0YUY7YdwLOxd5ZTl6wj+E8ndgMyf1tLw1adh+zAXBNuT/2ysS6U84KFT5JOL
k03EJPs9zVeMYZHjhgsSTdWWN5mYirauLn6UDrtemNErXgYcZGbnr90qKoHLBhhfM3VxMxouC0Bh
yEGY8e49osaesbex6fg+MH0QhiAV3GqmZmXwOpHG4Sbf/D/QX+piBmIywSNYcoyJHTTIjXGTDdeZ
Cja1s4cQIl47tFrXtRUUtwCJDblIXByoeEG9LYDMliXXqWywWpaxKVH7Pxjjlcji0TR8Qr5cobL3
cO/ZSbWFKhbwcmPNMq5iDSecLybh0T1jq8+WpuNmtFvxxjtsrScbLUiGY+cO6l63Hr0ACPGIy3pv
l75xFLGNVA2LdHbMyUI41xw+mAhnDITNvNp2oQ80wHbMQxH5T3kvbkBZVu8zceiA1gBHM46sHmaJ
Y7xTEOQTOMcUdYF7QeIpfsYyD+47OClHy4MUxh8ZfVyXwp8FqS3EXxWAyjjkmocaIhGOESN48ua2
ffTgLoLeaZMPFpb8hOVgfBoEkaGrBKzCxoRG8nOYSkhHZZztYqa3t3mbRCdzjjQKwBGcY6rsvYq6
9oQjDtSiAaolQZZ3VhZeMEWgxGFw/eRQcGD7UQSJjUmUdJMtZx6l1rpHeO0XzFx17/VMG7sY234T
AWZz6AwyeituKqaGYGmrobmQmebRTpnRT+FohEyet+7XYGpLM4sukwsgN3XRfjpBlTUGguhRkgkO
fVSTABVoyi7KBDeXTv1yB90v/dE0Rf2qkRiYa1swOFhUehbIt6MhfepMCeEMUtPaKcA5LryioLAh
EFmAC+/jk+EC6DIl1PEe6eXCsMm7Tae4vmObTDe1TdARb4mOsJ3407NhluUT1hdkFLkvkTzNZCqT
Gn7KvBHtk+/x8PcZxF6+grFQviq/+UfHJaYs52iJ3QQlU4BpHjFQ5Mt7g/SYFfYaTiGhlTlLDdTs
iTQqGqZCcL7jX+uPXIXY0ObeOpt9AUnK4MADZNEg5gzd42spjZLYOBNZ+bIqnSG5t+O43eba5rBr
zBMZGZXTsDJEE45ECDNLhaeWogrAFJv6BCzdLXaZbQj7uQjD5ru3UuxmFp3D8sZyCrIEKQzkcAim
xCV/IzS9aZVjYBtWnKQN4yzwBPoHE/YQmBIpX7piLHZq9u37fLYhRBmJBswAFsaHfA2xlrddKhK8
qmIgN2xgeqvnuRtRPCRBvCnKUeH57DncQlhXawDrpLjT3gsF8ivJoIpQzHkhB23sRy2rY2YHzVPS
y3Q5GORxDPqKRzP88XtWATIFau/hZjaq4l2aqt80KmeLnNhhgSENvX1beMX8wyqd5jsOpHsUszQ+
+er6tQsHNMt+CGqDrZBlgN/GAebWFX59kn40nRpidtXC7+Z800tkjXTDItbznozDFRZZdMlhpc4J
oIRTJWT6k9KSctEbtP+epjU+WILLyh8aEVK29u3hkLaxT9bYYJQQqwdXkV8cVKtcOeELIyXeqz5H
eOYm1UPZh/5teMVjboBZvecWDaihiUn4dBie0M/cpj0hPYgPuNm0wHDXGtF9Mnn540hE2cYWKjqo
2DfPmcwMGh91VwPK6stmM5Vzu58Kba0VQrd2DX+q/oFlo9+lbF/PEXSdlhU+dkmMHszmpp7T7K3i
uLQekLfteFWjg/Y78041qYFWBH+lj4MDPtWS4BFgDqhZQ1zPXswuOfbzMTVNCgOq4XdLan9PdzUi
ZXb8asz+q26MJ0EJcPVZmnv76sDyK9vZOANLaCXL7rlWUXSDmDC4TZ0o+eq9IkLSQv7Tic4WO0PB
wRoAnuUR4IW0fq3qBAvbqIyvBvMKvGPP/m4sOTQf10ugYgejEdyPsRPLtWuRC4VOlRxBEEK4tlF/
TDB5TXDkiE7JfplCSvD5GQgmsQrZPLwnBiiUZe+P7XkMPcC3rTy2rMFwr+dwlbQjlvkgs7tDjylw
X0NcR0E/vQr+FAzrkC5XFCbZ1m0nrPMsESOJBfNPv6MPF22Dwnn1CPs6C+3ZLw1f/QazDTwX9Bl7
ZlzVmu6S/czuhJ8v1oCwwkmeDFwqIH9SxEx5BoSQkNy4LPQhcAmaClutPqd8pN1WICYPFbWuMabQ
lPXQhjjQkdtgieQ9MEy5bzjSggFgs0K1NbIlk1o0bt16NrYg7uGG1m4F8rOz1KmxjHIjnNrbV54V
4WeLI/NB+TUJ2KVxFTOlPow9I4WFZjb3RVjHd+YVWhsQb0MN2NnHEL1/m/IcTu5UwZvyq2nHL97i
ebfwGlBr88TGwaHqg5fBsL3neHbJh5tqgmn8mag7AhdXkr33BpC/fURb66JwTfRLb7rpAVF+QXRs
pdbW2MPe6wledYJgOI6Dnzn0EoxpjVaFaR3B7PHFm6iKnX7oD7UXJB9RPbMBk4uxJNtxPGdJVD4V
5A8+RlE33wNU9J6Z11eURElIDKTT4XT1I1Etc6hDOMHL9ur9IUrJVrn10E5lQD2L+pUSSO3NuWng
GNn+knTkFGdR1pdLZGstaPGxSLbgPZst23SKnNkTA+Z7kotXQexEHLem/ifLKGorF7BysAmqgaN9
OCftnim0D4uj0arYNInX3bdIUXcg78KK1dTX6AdHK8GqKwfjkuRTetJVFd74EF62cQU7dhikezs6
pSYf0SxhsczpCtAaNVBzhXCHqbpLxuquwWH7ZI5gOWvrZ1K5bwGGqIWs3BHQm9vrtRvPBflKtbuE
4HZ0u1DuoigW96qS9hLbo39TTEN+TJrssYwDawHqL/7WpmU+eLXjkLRShXtUufPa0P0DwN2MRdod
7odiELsOuMRpZCdFEkGcaJR296ExRw/uXBTbhnC/jVXQZaahax8HUri20lXtpmsAKDEMeYXRKA4i
yolEC4mEymtv25EJuiLR7rulWvmc0F2D7yIbbULzOAIZWPRMvjKM9nu42OBPCGdEYtzQGwo9MjOg
5GI+sOf4se26zcw81tYlvzGzrrWYmg8HEdQhGgb77HdtjV0Z8LNaGKykJf2nrYOGE+ipMDTCOZiB
ljxroKmksWaqX9YSgmI6eWggW0bLClsaYXZYhmdlrIO0xBhrdK9FID+xMUdbnBvmfirBPAF2ci+d
qJdV495ac7szFPVdRermAfMOzgy4nbVZbGGzXCpDivdYgT32Zspha0AuF+A8PtAAe8oCh7aC8JYM
HpZWktDs6zu1t+sE5Al2vrYe808bSO8ys+uf8xzd4pMkCC5KKkyDOMMxMSvfYjsw4OfDmJKzTPYe
NmCwf4EuiKkrmWRx9PAO0gD6UM8UyC4KtkVlE23jm6SyhtdyQhLE8LPEjnUo+sxZkWZH0d6Nm4g1
dyU8EqtW2BvfK3BrD66OSmiJsYWgbzAsd+NMaYssblIOvZYKtIKRZEA+ClO+1j0Q/TcEaxBb/Ro4
6opk4Uck6aQrDz3dtmyC2cF7qwgodNezT9jOhgEFrQyi0C6h4YQPECFRpXZBFWw939ojGwazq60b
LS0yGzEEDdMO7mTyRsIbu6KX8kjViVmlj0Yyp4wcTTsO3iLwAXJhSttbAu8ywoObUJ8sIwiaw2sQ
pNkliDxpA1/2U5wXHfMRBrTAdeQVG5KN43LQEPgnl5zVLmI/dAUjBNbTANU/4vv7dOizh651WG1Z
N6CFpXhoFgCYUKa6uCReVZl3b1NlyU8oacAvnKBDBxpwbm6o65ZWNeabeW4twDGT2e5SnDtLks7o
RsAfoloMwVtfcJy80CgmYRLIyxU77t3gg6KHb3gQF1rJapWf4IWP1L/6bKdY5wv1RmwC/AJ3OGNM
w3BE2IsRAdtryQE2hwm3PYSdi+RAcuSJi1/JitRUxHoxNJEAZ2t+1nLsrll+akeAYcJ06eqkSoMt
iRE/AcTfSz2+IF4eW7hXHDNg+en9CHYi8om/ASMNHwrv8NIloWBZJDQbI8ThiGzM7p69u2SHzOiS
pbkqQJdcWUktSBFC6+a++Jp7QOW1YzfLK8K+LGN70XpwD3w8oqhMXKZSKmiGh6Aq26eoA2E5JjZN
auDsJ4Lv70SeHa94qbU5eoQm+zFNiqYKwxfqBSBfqNIAsUPA2PeV3f4kKbcBDUVE02FuGwS9vcxS
Dr4EOXi6ZdMtuoglD7Q//YIpjYLdJHAGCkodoiayojoJchof9BCYHLTonybCYDgi09cGP8p26llx
6a2Ox6SS9YoQkfll8qjaiiWjLDobLg/L2a2Ll2Ew7QvQuzDaNK09/QRin+0wlgxHB7b0C24/IkI1
Yz2ORDPB3ekUiOOITps0Io/bgB4Mc1PRROHZpjX0QW1KFTKn4Snpo5JGBfePO2nEnrnGvpU/UcJh
FK7rLSDS5VDA93QA5TOm6LOnotW7ulMEzRTDc9tg/G2q6IkB8laRbrbLmSURflk3SzERxLmCUEGP
OzUQijJSZF1JntrKgwniKyoT2KG0r1xRf5dzcoKLBAIpmbake8Nx09AoFDBo6LsNyhpAMpaKNoBQ
AFRXqF/clSOTd6sj/hgRoxp2BfXmiygDeqmuo/fgVfUnQD2B7snigRiSGjdcoYP+IZemNS612WY7
uDdUCbAkbrE8QleD4ltvO5pzwVI4VwzV4OFBK10CQHR2aj3yeZpeJXgZNSMGUhh2Yx2Ao6xFh4IV
vMJ8P49JuUNoNjQrK/atnZ+JPEdfASvFQpL/Qq5i8jGbNZkciGkeXIXQmnOggio2OyxZ0uvv2owx
WQ+9Ys06YRxI8MYG5+vK2dcW2vulC37kNHBuuemnMMJ02SiH6Vk8An6Y84qXuxWWsxpabvHSsLrn
rMG35vuzv05IENsOxKVzjAOh7AEJQzktt7LhxARwurWOVGzVIq6ZIvYrredLqT6bNDG+qmw0lrXX
GbfZ9YSLwj65R59XnWzok4j58/QunWcSw83UvrsCW56d2PLWfmBIrApzSX0n2wVkMWspM7LdnBQH
N7O77BZdEyZYD88cyRLDgRWWJG/ObpuOVXnr2uBbCGG6TsJ0aP7IaS/chEx9VliZSChObPe+m4Pk
CLxbfmAbgf5NF+9qYUhHe9UB31vEg4EzKIY8R8/IXgnibhYK/8ZLncTyweR5vMTK5FGK7JY+w1zd
S6RZi4q505KdpsF70UoaUr2zFwTYXsnXU7LyM1k8JOjTt/j62x86ZG2rhM0AfyhRsi0mkfKNCwN4
3jIvTSZJkddC26jiDwfd7CumkOQ8WY1eMT40lhbCRODGtlz6XgDoXeBsklleXc1uE0GgPltMxNtB
Q7jS/psxGK8AJr+i3rOPxKvf8UDRnad7tCzyNr2LDbPoCOCqr5UC7oHxFMyMqreKKrfbViyW+DDr
pt/xWGuOi9eszaHwY8BTSfTkacxn142nFyucptMIksfzkAjMwW3ZmwA3vKL+sCBn2fTYQ89uz9oo
JsymI+aCzIBk1A4pcpkYGuMFeKR64OlKfmSlMl8wy+Yr12uidWTIaBNW4Xx2yypfYiqgngwnTKFt
booXVJbtU0YYz4qUZU37ezYJraktvUQmFn0FQA1XKhTZOnDn6QFYjbotARFjcAQV5Hp1c1OOuDAW
s+gtxi3m36ribkkouT4YEN5XVpTnN3KK4Gdf8wGuewYGvdyfNg3O1BONFeK8cPq8ZVHkPguSs3ds
B8E5kShN+ClW0IzXuTV2n0agrT35t6G58KzBzZexmdyC2RzveBZzDs9O/Vq5ffphB1d7dxzND55n
9VjKqWzUamJQjFZhRX94gZKRv0Ko6x+nKAywCHglzFzRt82DORbNyckqLU/CLwkLnEwMKSS1dmtJ
VbWDisWsfM7E3WTjCqFaKHBwmnG+Vm6LGsVU9O/I5XkEhWWdYlVx5DA92jM5fhCbAMsNUcWMK/05
f4rrArEIkUTMO6ujURlPXml82Yg4Hwtl6Puqc8KNUY3J9fx6DURIkmdh1P0ZQrj3CJm/vzemvlql
6WWgqbqxnLR7ycgAupOmPb4AxmnXKZKTg12RqtV5YffCgvLiZrl9nIzrSWAospOdOdahzBuxzaO4
uIvaJFuGss8++z4k7newcHEWfUJRIlgXkFLtqAKTaKmVBQkXoYfc517Dr1X782sRaYDMJG9bHzBH
OXk1CpNszon4kCYyWhHiTAfWKYtV48KGjmC5LrVzFUGUnc+iFKl9oeDGcwDc1v/B3pn11o103fmv
BLkOGxyKE5AEyJnP0dEsT7ohZMkuFuehOP76PHR3f23Jjo0GcpPgu3lfNGyL4jlk1a6913qW43en
CtASmF7L+uiGGQ7vgN+KPF6VW7e0VdUFAWTOju5swk/1x11ZmelREtN1U/l1u82xusHBL4ILAqCR
vxZfBzoz3shukUXduKdgBq86OYLctyQ211GbFIeauAJ6KfITptYX9EhfAvqq+C79nYqsHTRuta5b
L9lXdfmFEDWMaN5i32+y1YIRq9JJbHDcnmUjz4Nfwp5kwRlnHx8nIyDDmkwmxPGWl3XdWYJEON86
Zn11P5HKjDZo7QMLJUQbZ7w7QN13mf/o1TAysgo6Gjs52ebSNg4zzNLMEYcumc6ips89WR6zH37k
oYXathNaojyuZsWxseuSRwAFDaF5MrkMfJXe20y6HtyCs2E5K5reeWnt/9tckmzQMKQnmFHLJ6Kt
xCWHXXM3BzIlX1G1775p45YQ2n+iU/+MUv0+lJY//o///J8PJerA/L+/Cq79Fr76z1/5f8j14ZiB
iwLw/+z5uFdpqvLvLR9//ZM/DR9BAJOD2kC46PeQrC+ZtX+CPPgTEyGNjXLoryzbv+0eOEFs/iKL
h7BclH7/GDpt/w/TZyyDZHOB/AjU6m9ybX+Zc/ta6YpVVDj8Vra1+DHMQLhvJIWgYPEgFrZ9EAD4
T/PCiZelumQuUJ3Q7GEnrDnlCtydW4IRx3dqSOWpsAryBkwdbywIg6vc7oPnhObDJiKR+67Arncs
jUpf5j7m+e8+2Zs/xY7fG0de2zh+/H3fqDxdRNVaMVc5YJkcDpNYSgTEoPgwI9RU9DDsmmo+zM1o
/+sLO29sAj9eetHsfmd9rTyBNKuCAqskB6F51MlVmtbBbq7HklG1gcggRAHZWVjuocZfj8y4MDKE
+SYEYLtOKrc5TDNHttIY8qXNQAu1ia9tYAFHu+LT85zxOiMU/jLSZDqBBUa01BTmoZ3VIvTZNpl6
l+LdJDeqRpFEJzAg4ZBw4HkzMdBAG5+X+1jn3X3vmPKctuiB4K2pbVbZ+SkPzfISUKS6bIp5+ERl
pzeWUZVnuBl0O/O53jUV8pHieYI8fMwQdhl6wYWEMYhQgOvvxFCOR78npS5zMgxqo1Q47LvnpAlb
miWl3QE2hoQf02rdzSXk9gQ75baJXXZHO3nnehHS/+G2JlT82A6bITM+irYIL3SW5KcpCT+0M0AW
F9NgMwmyn2LPPtMMQEuZq6USxLo7JcBY2VycocpWfeA/6ZzKp//micCi4/SRsbL76XpEQrijh6m3
nRk5RPo5+lTh9d1BlLE3UaauqKCc3diYh0aWD5kYT9E8RQhW4UgQkoxkjZNhffKQsqKMIHsvSQVE
G4n2S80Qf8sEiZE9cCwj+A5232SWIKo4GzCV1ke38cxH4mHk1pMDnS/X0hNmf3U7dCEeItQQtMgu
4A1wBgrsflfF4wPSuEV3PerNmKNlqbwOX/NQHfDGPFjFiFqU6CQQk3wnyKDi65DSe0vRn51pwm45
bFvbNvCiY1B45l6rODoKvKLrgCQPUn+JuENA767DDvh0PzrzgzHWp5r0R6MkZrSP8+PsNM4Gllm2
VZqneWRgvBsqo1wRUEDRmnYTYYNsqaPSDJb7HLFE8aDJDGpgEu1r+JdhHDxgv6ISAK5vk/4I/0u4
Ky/tD55DyydFlbMufLjbmR3QYSXaDloFEyCAPZT2/ioXeILd94Rw0nNzpmAVu1W2cbIu2TDKCdbE
FyDfAchb+wF5F9lwZyGRvDAkkhBvGMFkg55dlZX2LyZgNfeJA7J38v39OAhYinA70a0aa46+JBd1
yZUXjPZqin2b2R86FZ1ALZoMe28Mzd61DWMrPHnX2SPqhTy8kC5RP3lwpwIMzPU0PuiRQ2il1lrH
V31tEfTrgjnyezRv7+esvvYXcqGPoC+G6vzOJlZtZxFYUBCqmOINXmN/hrNK8HZePLRGw1AAx0ic
P5tWsUUhRX6ib/Xr2ubcgVv7CqtJjNK2R65cg8APTwA1rqleTgmHwktEJxhxo2nydzLibECrsmw/
08AG6l0X5v3YUqLbmX1n0J3ZARKFYxL243NvwwIxaYwzGSRi9ikGO7Qyua3jOLf0xrNQENCGR3oV
cRjaeRO6Pg6GYBMhPR0ICS2OdoqwuyLBcNPkqXsbRPQcsj5lymbW3QHTU3xyWBeXeMF3uYKYweo3
XExI1R6aEH/yrAXCcGmY+yG22kOWoXVeDYW/RESM5jGsu+aujvLuZsDTdFClDQodFfgBZzLE7tmJ
1zprzLOHNqKaplNjI7CDgvvA/Emf0kizP6TiPdZbPFcVcvOM4wt62oKsRbtqrmwmhxyPGGdokaUr
u8GLm6QzAbZtq44ScPyKlGkTHYcibcfsIxY7onXzwjj5EVLCpeWcz0FyKNCSbGzfmw/4n2cqw/Ir
SS8HUytNy5/kTKNP00Mbqk8o5cRWcM7zFQxyCznTbmzHgSMMoRocvS2KZjrpc+P+xrS02FW/MxF8
28aQkrHv07RxTBwmr7cxQhtQCrdAaniDfbL+hG0waSceIch8f2M0vrFRtZXe67nSh7Qw6qtoebti
5skXpGIywRsQaGG/+eippLlNcZFv0rhh5ZPIFK4Yny/RWiYEuz6TkPB0cbBRq205MLAwFOapqZEr
+ZX8Wni+sTJ0W67zJr/l9zC2Ui/sjP8oxX5SMLy2hfx4u0sB9N2unYiMMXXqWgcyhaO7thmd9TQF
7SYPiP7+9aVem67+upQPXMnkfwR209eXsgYjynFYwbPv/K/aRxs8ueLRCYZi07jV75x2S2X2jxnk
x6stJpXvbsxgxNePZWIfXNXfzJ3rfHDyuDtiq32xVLOwh0FW4dmJYeLa80EbdHbstKJj7El9GSZA
j/kmNy2PZubV4y5pO31iKuasCe7ON4qMpw3EJCQwOnE39lQWN2YSQ4dNm3GdjcwT7TKhIewYZJSz
UdfLli3Yu3/9of7s+wtc28XibPkUvW+cwhbplxaRDdahDMtbNG3o2NFhdDShfnOhN0C7Pz/Q76/0
phRO9UjYgy2dQy879yCi8AsNvn5FPFUJB9v77NmLpMAV5GAvlULlD+VvLD6vfUXffgMqfgubsg3b
kzfv9Vea5uCRDfaRg1e7cp0ipVznjp1SunnGjeqNJWeiztLfPLY/u/FXl31TU9vg1xuzHAjrEC7L
QLPkalnszE2UrlRjGqdiGq8io8WHu1Q5/gCI89df8k9/Bb7k0AuQnQTwC1/feWZiXKpyZR0cxcCl
ZUtUbkuCjkeDEwU+MmOcAYFJvel4j6z69W8Mfz95dbFb/XP9N6sE2RZtaRUg+XTWPTqtGq90ETmn
vKaBOBny/OvbXU4Kb15d7tR0+Y4x9fP/r++WlDej0SVjcPqkyRk2Ii5umL7bX1/lJ2/Oq6u8uafW
MR08oCUiUT1aTKTA1CGy3+rcq37z9f3sSsutmLAJOK3+sPBVYVfQxzYPcwTwkV75h8wLj7y3v7mj
nz4m31/ozZrH+aPTwKIFb2flf1GDvk6g8+5pnUcr8PfOfSr14vxYymMc+xwFKv1bZ/6PR2Zh4sLj
FTVtGLvWm3UiikfEXoqgdTR/1WEemv6hsoWFOGB0DpUzvqNRvATaSX+l+onyTca0gOqMHJXceDJo
1WwxLrE7UF0UF6nMP3iNk90gKX2foGT5zYHZ+fFhQ4EYumFAU4Lf2H3zGBhWnzKpbvjVZHcBiLJc
WbGp9uWcoWwz5ssx9MZt1SFiwOaxksOCknUoR0gXoHx3i2zb52wdTV+gz6KPlJTWJq8405B0N604
RHytqkHS5M8p4QBzW36PCjdnaNVPgbdGzqW31UzuG8BvRkPZF1uZUGeGOl+bXi/Obdv+WeL8325B
/X+HJ0HCANXV4aX4jwJp86Sf/mLMXj3lX/7Hf718KlDQNt83q/75Z3/2q0JYIwxTTHpPNIZEIHii
/gLP2n+A//IRJLrCZm1ZOll/d6zcPzy8tzb4EcpK11m8q38DSpw/gqXJxE90XI9x9b9CkEESeLV6
LuBZ8kE9j+XGwarqvy1gXXTFlWGm4aHMMN4y+QMFCrpd6BnNLOMP4u5JQkiJZtoLFsC1jOfxXd4y
sy8s9UG6nr+uVBi8eKaSJxsb1qe2F7cW4jSeX4xpsApXdh6R2TCWJnNbQiUZ7gHktIMcVZ1xBAxW
7RAWy0OWtndGQc4Y9XDPGbxPmA302U0SJEGAejAHkNRyYCKKrtiPRuRteP3DeVO5Xv8QUoeuCWwi
3nqYqkuYiWRYwSUaaQRHyV6BwjoYRSjcQ9giuYdbGn/EvvGFjObC30jt1EiBVPKo7OQz3qN528bI
l4S4SgpWkanMntBF5bshIG6Q0yPaJzF9BWyRrSIpLyIUViTxUOmMLoSFltr1juFTfRmmsKhQWTPZ
IiuoUS4M2oapqPCYwEaC6JhEV6QwzV7rbweEH1UAuZrWOydAelqbxA9pypkM+0H4gvh3YdKvBp1X
d+komqMRRdHaiaesXYd9/mnI7eugNR9zpjR8VlHR7yd70d2FQhL52qj3fednt31GQz4bUHZs0KWa
SC7IskN9McTYZAsLPUMK+ZiQNBKXfU4ygqTx1KH7tRBtIw4xCWd7A/lOVpv+salR8WI2lM9MjEtY
kJIGjNedGzinirdix5B4WEXuQGJzPFy4ZnFhJ2lMsnySoB9BiZTazFHzXCKgK0Jv1cPwnReYb1J7
7Zle5NIOsQuYVdpdWyWf2QI7g4tscw729ReLU9g7QJy0jJw4M7dpWxM12aYWA4ykL5lfeTODfVhi
sdp4ZsIAJgQaUa6x0yTpvWKwwPG5TvI1+QgQjt3R3rKONyh0DNqNoSzexwsh2VtYyS3QZFU2yQWH
XnHTCbKlkK7J4tMEaXSd1f68c0tqWb+ciQmii5Bc91UXvEjIVMTnJLcN+JUTb0vBqC1PrEtOQOkV
cnygkbr5BpAk1kyd88D2LmIgoNcF9LC938fiOYh6Y2+R8nATgdlalcQZP0eMeghPUnX3OAEaRLaK
xhzSmHkLe4iseMv6LMABHsyxzYH5ujWtpJzak8eJ/Bx7n+XltIcBejIHzC1M1/uLQNbBxhubejvE
LfUj5SOoUeRq0xl/2kcmh2xxVvIhozJYiVRF3Ek4bSHsgkmrrIc8RDOXduOhEWXCU1PhEXRepGkN
O5oqz7WTYAoohLWvYn1iWr2JLQROtrUEt3+IJH1JjDkEN3xWlkf1EV6ZPUEuUwfcj0D5lzweLQy/
zpdSyPAy7SqB1dNsdrSiggP+3Cc3aNsTuuh+3WLme5lQhJ56L2hv89LGWde6S7osQIN8CTyHfvLM
UkzEjOu89AL7kIECdk0rL9jkllIXIjE+EYAhgeWY1lVRh5cJh+81DTx7W+DF2QBvKXfOEsCBs69Y
AX+Y117VdZuiz9Bg2acUIuBWB7RCM48BXKsv54r2zYS6dO+LamG32PeYo8bLzLLU0c5tiNZI8SH4
Wt6VRC50m7oFQ8tCbtE6KEbFQbaWYHZYfCDhnDgLIeYFDCAIs8j6rd1Z1de0xyWUpgTfiG4uN3mL
3cRhuLC1lzlj4qR0/AYGveuss6dPI7oPcjPGyf7gT52uVn2Tmx+Vq/T7WgsT/JBKkq/t7Jj71sHT
yKLTx+8GqyHz2nYJbkZnwvww8/Railhuewqo1YjVb1XXTQ1AIJtXNKJcsqMc7PvhOXRB8tbDkB4t
eoBkmH+si7QFI12sDbqt56IrPss5vK+M6zEevIMd7iu7l+uGrp1et6bQt10eHetRfmWd3ZQBQc69
eWNrZWyKMbjFm0zA6zCuiE83d6lrk1tiwqubb3METm3Av7Gs6mNu2Mltiwu0Is6bQ1pDqksOVrGC
U7cO66j6HFZGhBC3vQlIC7clufQ9xoHDN3ozjroHdLPMeg1e9jTFtjJkjjzUSBVXnseLGU7EfaLz
xSI9z+Y2bgwC5Ws6qAV95NkB+JnTcZw6T+zrhfckEoJCk9Ap4RoU5WWQVOFH1VsYmemFur7X78Oh
Ku4BwuxSkQUby/H1GtkRe6nu3Ztsdu+ICo5PNjEzcCkCDEFIXzvhXI0lH7Pr37f1DIPdAB5oLH1l
nUOaSTKG497cHtra2Yw4uoKMoYPwzJfMl4jBU+vetWm+xENJg1CgtWyDB2PurS+D9j+ypwT33Sy/
fiul/rPwfJgqasenl5w1XqFXVs/6+wqSKvGXRef/atunV/PRP//BX+WmxxDUsckVgedFcelxQPlr
PBr+wQiUn+0JQTPk25/8XW76f1CIIq71Pf4xjB4O9H+Xm4LZ6XLe8SwIHSxl1r8ZkFJWvik3QwYW
XImEkxC0jGMth9/v+mxl7A9MYDD+RvHMw2+ORmxtO/BW+JLLjpc/4Ch1E6gohjdCn6VY9xK0I17j
pMrXsV5WqcY1/WYz42ncYTmeXZY1GG2H0egiTmKTMA5B2LDOWZb4goTVGVaUeOok3KzLMDawdopl
FQW2sE2WdVWowr4Nv621NqsuBM7iPNqhOiJaHC87W9wHyyrNJzjtzWXlLktbXyYt8WYs6smyutOO
PuFKW/vLuk+Bxw4wIWawl11hboJy5xOjDYKWPcNxGUeWbCMRQsyr3mjlHtTuI9W0uphsXunE6L31
jIN8h5b+hTgpF6BL+1wsu1W67Ft62cG6MZqOqN/07bzsb6mCVBaizKAbj6GnYBv0l/2Q5mqzS5Y9
cgi5ZqC8L1HvW1e6Hl/mZUc1xwlBZGJceUxQMWV9Jo30aLAJazZjZhIXZISeUTMDROlOOZu2ogjE
UM1GLsoA1y1be8YW337b670J9f5Uru3BeZCMOlfEgoPbXWoE/I8kKCxlAwXWVvv+Ry8xz8lSWQT+
ZmiHZq0g027DpfoIljoEDWPDBNo65UuNMilB0U8/oqP+SZsKE9281DRC5vYBi/TnaTC+uVfM29nx
bDRArr2mu9E95q3NSoz2aalQscnGychP6BxEKdYgnpsG0wwU+eCaEtS/cEZv+tqEGge7QMDLWQTn
MIrD4dzE6bW5cMFFwzqYLrhwa/GiYg8FuaAy/VItfHEipO6sOjylnV4Q8xY7ymw0zjWRhdFhglWe
LtDywZvvgri8TaGZG3Lwb+ZcDUcXd9iFqjVHDjON7JuwL2uad9Nz5ibjjqSZxxze3WXre0f6l7OJ
SrNN79Aiuji3a7LRzQA1rhfsnKQatgWDyTX2tOlCp/41zV/3Tsu2tc5IFEG/mN848MVkwITPRZoD
YPgGjDeyQRokxNLIXiU9N7vY13jvEq8j38zrSBPaEu4AiD5ViccNG4l91wSQ5/G25y2Z80xhmLZ5
s2muu74myLjCbiu3jNCB4M+U4d6aoinyGR1HCMdkYi3ofKOgZVLIBalvCJXrQ2eFoPZjO22xAKZC
VR+MlEMMFpQi0PMmzYMll9IsA46JaNGu3DhhMBwUaTNdRHWcDdSES5khSeAN7kHgkKmXwlUqv1ap
mkOum4S8AZz0UOCTy+0RxxAVApdzCLllCuFUrGVvMnCPHW9CG+mCz9tqInhJcMiNoH0h+SLO1yVt
2B6/94T+igLRfaTxPX0oiEU5hTohxVw2Abz4CPAGFK0xLg84Xuhg2b1BaBABe+jA3DKTLgLwjA/L
T8lN4ARMxoFcNAq8ITrgVVCoaNOkyO/bROovQ4Qid6PiYYAOhu8tvfHKJGf8x6Ek2FLltPIKVzPf
Psm48V72o6230HlhW5teMDtI/sgB3ecd0uujVzc6e64bo1O70E/rFNhIEGFf7y2C4ULiRuqxi+/C
giKGLHsu2FXpRoNV4Uar2O+OUzRifal7IN3lfPIM235MPRVfcubWTwMCZNgR8VhfdiVgmFUczMkx
H0mdC8imduMWoLBHepP2H2I9fgwKeONtgasucId6N6dxdusk1jKqkN5OFoW+h0xd7qjeg0/SrrHL
OFrMjxbkzgE30qKILt5HRrOpwmJjAD5a5U2vLzx+brPytIkDgyUUUNZZY/tz9qER8Yn2oKgYIw9M
6TMwwddTk1lbA254t5cD3p1N6SP/2tpFkQ0XrNrvey1Gn4idWt8nNOmcuyir+2jH7C+g5m29ixZX
KrkoHOzGOzejW3HIRC03PW6A+J55dPxieGSsr1CytfEmaIR6aDAQ9FBgZt2cZswCpEv3qsUuJMkC
Uel0gL30eYwT7HPk1dGHDqTHyVlW80I+SNbN2CLh1pO6FkaBccAZx8vA6W4nTMzHCM/nbeBhSGqz
GRv0bPpnA9jjp3Z0q1s6QcCZe05MD+2cTbdT1OTZTR+W5ecCtvmhwx55jJh0Yj3ugvzJi5R1axAB
jORUh9cj8hEQPlYSfJZ20H3IUEDXm4YseBJLnS5CN6md4GuQzfW5mrrhKyQuANQqRJTPxL4m0s83
pmZN5BI8Tx8CVPZVLfjNdWLE5lXa995dWVreh5yZ7l71yvbhe+BZPltFTUJ7AQmEHk/zUMq6kgw+
huILGJ/ya+8bw0dk3SgkSFQJN56bk+NFwC3eEIXD5NoolXMps9bIL+HHiAccX3V+LqoxQKRvlcLb
SshNyTY04+CjX0p8fQltpH0CK5PTvJWKF8Y+PUAFqPZmWWRncO8Kk7+O/HdZY7mPc8cOgnmXRdLP
J/nR6w3z1h4thLYZ3s3LcsJqEDDtPkRDSAaldK2LWNr62As77eE74OF3u8E0WCPKJt0FTQM/YzYm
MERGOLfvRiYEV6TBkv08yhatsiezubnMDYUUfZZ5wUGtr7Np1ZhhsSZFfcq2MRi6U6vHzt7NjtO6
tw1j5o/06HjoSimdfpsjJ2U2GYU+iN4CKz259UwNjgbIhoYcRpP9r5aBV9z2KDyma1RJsX1rmBNR
4sxTSXIENMqkr3X8qdpUMbeOBzHjeJQb6eDA27XSYS+b0JVnVRjetEYR1d9a5H7IE9w61zwPSTLn
sHUM5DcVrCKIbZUPZYA4nju6H271Psrd9Zi7BN2TcbOyQ7BuRcorj+kzXA+WRx4OisH9oOvwAdaG
d5tQuUBnjFj3vbFWjOpm5xC6OHUrW9kH9rP8GmpADnmQKCbIFfBIEBJnGzTb87mNBEbuglnthXJa
voUKNMrAA9E3z0QI1cUKoDjlg2NetdMATKKJ7kxe+HVD9NVWe0RFt1nVfwwsbP2kzcl3SVvrdYqx
HGRA5ckH4UrO0FQ3Bd8wMrF5ClCWk9MapHtHiCQ8ePC/+FrpxzhEwMRC39jE0ND8Q4ufoc9CXqbH
GpCfgS+pRDLEQVh7pPpVSZIfjSBy3k1WDzajROEityHdlfvRISzwaE0BOZn2LF/Y5lgso2Zwx1U/
YKM9ZMrEv8T546myUPAwo85uZjIEa98a963qLPKeUJIhiXPPJeHYm6JzL2pYGdvC1g/SUynMnCIi
IcKdn9gwCLXy7eyl6iBU12lt1Ts84XQEdBMVK44y9YvEI7QqSzc6yswcsH3lbFDVGPu4vFWDSMuk
GbtDCAV1SjlsBPthpGy/dGNAeS3G2RBp8Dhfp4JOFh2s8rlqp2cUfyQPg2jIF8MElvVd52RhtCGi
l/bqdxOBn0gmXk+MmL6+OfEsw9LvTjzO2BVmWerxKMqs1ivHbZtTwfH64d9fBm5u6AnbQ7fvvpns
93NeYCYjlcEfESijFZQJ/H0037+5nWWa+s+0dbmd5fsF1+mYnAj5z9e3Y4WGrYPQ7Y4kaHRPybLD
e3rmRCCnAAY4QY7qS9bTMIMkmyNL+/Vd2q9Hy39e3oeRzVDb53T79jbVIFPEmo4+ikZVu3gpBBgk
0JBYioN+aLPboHbqXVqK6VM6lTAzqSZ6M3ygwf6A8JYygzSvbCk8Co+6fx5vgGuXR8+pCZc1iSAA
HTJrH/vuoLJrfGgsVSUqHFAtGKhXbvib6fWPN8RJ2AR7zAdLS/ft9Hp2ROxnJXbbWbVtQtiCwojR
l+jJtp3Xh+zxMguc468/xh8v6pgejWVrEQh4vvnmmWwiREiEu4HDU3I+O0hB01yToCxPyp/qf6UZ
Wr4yLmaZy3CXnyTE0hL47gWQEDWKjLHJcZiVsXUb+2VMjV1ujvo3d/Xjm4aAmzIEgTlNDrDZry8E
pgdWbY2ATnW5ra8h/EVsnIXldodff3zWTz4/N0TrjdoPOK77dmgmUyUSTM7ZUZPzehFDMNgwsonl
mbXA6TYpjOt2HxKyHLLlDe01DFFH3ASLdnAp+UjCoPoDQSFhZnXRjItvqQ+R0FEr/vpX/eEzwcTH
oxXS2OFjcd/S2KUhJCioQMHAi5nVVEGnb8Zy5LD0r6/j8NqD1186SbCeX3/2Xh23NdwEjLERh4FN
A4dObWSEuenbdf6zKfibpqC1DIi/+0p+Mop+iaen/3LTPL18aePv+4l//dO/7BP2H4EbCM+3TB5c
0w/QW/zZHyQRixeUPAdGX0QjL5Tuv9uD3h/fsrOYEkJBR1LLL/J3e9DCP+Eh3KDX6AC+Rmr0b/wT
LH08J/9sL75goWAYvaRYeDgymHC/fo6UZYTjnM7tbsy6WGxYktDotgj7aTKY72NXWx8C6k2c2LOf
nRVcQOsUFGjEg0El9zA5FZH0PTPmepgESMSUlb/QYbWPSml75wgWcPxe4vxBbGGUwfs+SmyGVra9
GQ0mFq2Z3dUC1Ynvli4o7q6/rgrz/UzcEgPZYnig3Mwf5FwUL53rO9eNmTPZRhh+8mhrAIpGVZun
Y9biSnTHcg1+L4fqHKOO1PYEg8OdWtziupgviCAZcI51wXQbghElRkARJH6ym/quIJxwvutRUTnH
BbRxX5kBZljImP19bhHUeZrFgFwkNDMIo4Gw4/6IkZCzF4r96sUwgm5aTXURwSbJ2dLO3ViE4amP
bNINpkHYze00pdWLYECn9jIc0x4qlgxfgAONn2drKHFaNZAbaNORrgRGzvDAIYTwQwxOODniMb9Y
gExu/5UDji6vRsKhHjPmTg+lZ+crp4mCW1tM7p7i/RgTfWacKiOuzH2ZBd7nqVGiPzoejqtVHTWM
JLPYM+dVPNKnxCAM7iyRwEuJW0qXytt8gH2lPnWZkC8do5bn0Wz9qxxZs79tA6zdUTxIsXbzargg
BUTvCxkNDL/cJt/zqUBP1C7xK1lb43WuVTUjj0+HtYSpenYyI08fZx6OOypjg4wjE1Wt0ZDOhKzI
XutZcmSrIrK0CQfH2lZ1ebPKpBdvOofECFfAetsnOLVPdFPkWRTpM/AsY4WwPpUbsku7Nbtsch+0
Wq7aaU5XZsZ9I7LyONbOVszAbCyfYCVEuB06h3FWHnwQTc5Dbplt6jzGlQ9HtspIvOjGz45VmmCs
euOQjAzyQhrHe4K4sQ9ppsgXns7vKidBdF408dl1JwjJzAU+NfhdLtEjtdhFUW7va+0Hz01ue8ka
Mkn2EXtN162IN8VM5yk5yrUvbIwiHd1eJN5JNhKPCbS3OrUFnVM/wKiDYVS25yHqkScXxV2QULSo
0hL1XiQato4TYgUR/acGa8ParHqe93AIXETmfZsGO5jmgXMw0VM9uYht4w+dWcZqrajucazTqGCC
SM7YcDR9TSt56GaO3WXO6PyI3wvKTRX28cd2UCMUCEvqJSXW70e0s9IIN3E61AM6dNuJdyL1sOwS
NmdR0SnLxw7SeJ+c2W/IwQ2kb0R79PDig8DoaFy5oo2bHbPPuNuNi+J/Q/fTnhBFDI67G6YRh2IC
Qwdtu1kAj1yBDCtGEObwDi6jHnb02qoTE2t2yN+6i4OBA/zkR9bwQfN0BSvTz1K8M9JAg6CG2KzW
xbTwrKt5KA86VvqBzod7DFx64fdpW0745rEHJ0uDqjr3WQleyXErqNATCQLv8ZDjEqX/nkIY1WFD
mmDUVEiLa8PcSNdHHEJfrOhWLdiODKqOFfWbfM7ocmOnzD1nkFvAP2l75MkcMabTV1lZYSNum14V
VwXA+BfPGAtsbSEW3xOO9uYzLuLGWOVxWm8iGvq4KPgjFonRfgcQ1npXi5z2tJlaYpelQh6gHC8A
vqDyyddStVrPyOzwDrk5B/U0nmOs+Qx62nWXdHUJ0wasgaUqDEhp7EDyzMa0aDCoNsOnvi+Cy56R
+IfSTybgJe4wXXUD0l4aFOG4aqpq3LIOSWMzAgg7eJYeLnvGH8gmAsIVgyQOd3DNxltwItNaxIV9
B30UhOWgXQbiaSHLY1Tb+IoqpNlHcj7VhdYD0GejqXEP2c4HDtPDzsJUs5qRrBw7DiY47dki8+1o
mObnUTL8dwx7TJbOkZy3ABu7vYkU6MzMxlgXzMDSVVrm3SoWRcV8t+yeTFp1j2qwxPsWGvDR63rC
5po+umO3VMG+tvz2obSS8XOtlXhBPTY8DE0+ADYo7kOWpXGFljJst3Ff3iedGJEAzXF1quuUlZfE
S3mwcga8tOjdfV8UiVq7QsNBAzJFRzvg2NbQmfA+Sb/ga0XM0F6k3hR8ZQrRIQAoBdm6oXlItIbn
j/xSwqo17eFg2p2zzXpmV5mdlYccTuC2aZLhymWezNCHSV2ym+D0s7hK60tVKuNMXDRGE7uQVnWe
cgdbZNvM5TtMSBnTvpHeDEydivAX0fUXaRpLEnZ81ERADeA4w6YVt303OZdJnYbXBbafdGV5wTNb
c3Oeofx9SnoXUi2H/+pUjam8yKEM8btMLFSuMzZ3OUqvcqVFH17zu+jHfAjN96nVejC0hnK+s30G
YcqdKr2JPEZ9fvLFC+zsHbbsZDtEudJXfHvFJxNkK+4ubeyTRrtY8wTIzrJ6gQU038ThHFxRuSAT
C4v842Shx65DBA7HohQMC6wOoGRY9rxvPrJQjB7eLSNGMyalMZxurc6Yq/uizYyTLcrm0bYQA20l
gg61ikrMUygWEMpgQmj1Zw+E5yMTSWxv2f9m70yW40aydP0q9QJoAxyOadkxIcgIThIlUdzASEnE
4JjhGJ++PzD7lkmUrmi170WlZVamIhCA4/jx80+Ba184SakeqjGO45tZauAGM5PlM+ad+ltkr1Lr
bqqIzuy6aGZCbWZBdsBDx/vIRBUaC8bC3mXtY8wCdavir3PiIBnj0yhmpuF5w64lrmzriIZ/iSrI
uZMZ3H5n7KjMPFzr82R0pd5rjUUNRr8EhtY0ZnhgOVMazsuoXxxUCLgWDfyzaSf9i4NjyAW8tPo8
Ej2yGjjVd6qqhmXTcSzFzyUfsk952ZRh0hTdCZqIGZqwsi6D1uODCDfMv2RWzhgicDs2m5mbg2JM
DVzhgBLvy+rNExzbrOiyQz3by1MToDbav3o3p7MRfdPd5Ml91w1gw7EvCZMS05yQTGE4LXbjGdmX
gj9eEtRBZjPcja68aZS/fKAxTXZTGiMqkKkf1zs8F0Cm+UwM+4OsegxUX/C+2eV4IJoytXDKHDDG
cpp6deeFQkKYaPmkZsc5SUh9TzZZMHu8cFajU7KqTnHVABPUFqI5j0vax9RMzNJ9s/qiIWx9W8wK
h0678pxr1ByDsQlIkv2QVPN0bru6vIcGx7W1LTkNHAeHdDvWaXdRNguyRyHj6paqP+9anPGWI81O
VW9w64w/Eba01h0Ca2QnMAVxi5WP2EY0Tbu5Aova2sTZPxINzlbjM4i+YSztEHHQT/2T1hW4ZJKt
miQyP27sVLQSx8mVCpkwPDQRLXrTlW4tUhc7oPxPZFME97hoKH/LSWC5xpHMPBK7VhII4E3ywQyc
Ifmopj64ZZCPxwYFxv+u6S31ZprMOTp07My3JYbtlwnRz7jrFdo/2hjfM2D1EmPexNyzo5kGeKJr
LfGcsVrvDocuA6ZjOeKIw66zYwjb40Wo04/2LPzbcY7p2xLIsne50M5wMIPFQc3CwJaobD24TNWH
2P04uEF6g2unS5PnK6bhdqO+kY9qf2hqCjWyTcLhEavigOoMeJRS8QiVyTsc7WY/++HN2KbSCjmf
yD6trENnGu4Hsx/dx2rJgOCCxCYNuxGt2oyzDi4TzJS/Km9YbguzNZ4rv8g+mvgQpSfR6eJUDrP3
AlMkrc8LnhowYzun+G4T2/oZW5D5mC/5cPJq0Pmd9BKiq00Pyi1oVjvPu7SkCh2bBokQ1EjjkxvP
MMvyru5CUzv6VCRtsPXmFIi3cWoAC7z0SFsTnPhxKRmxMc2BBhcfIQYGdCTPe7MHnxXV7nQAUanP
usJ/bIcIsN2PZZyeAC1MuGD9w2RiPx2hm9/B2uy5ENE8RhW+i2xN9eWUEP9JxA6VR8YS3aan984s
4hjJAqaAJsVrYxvJZ6EgFshWTBtWIbzELnipyFzpXLu9mDAi3ze+zg9YbE6hPyZVGKVz9CMy6u5G
ior6NwcQt9qJ06GhZVgVOsFUJ5FEw04DpDwgsdsJT7WLJqu7gzUb5ZEIDXVqYiTco9L1HUhWhMSW
jA56F6+6l+x9B9cfu+OYB/Ej7UyHcDP5kJaU5g5VLM0czkEjcasbb6iiU+0MaVjjgw6e03fnHjEV
DQj67DEdoYK6+sICDwBO8gq1BzXR31dh6rjPxty/wGLbf8R4k2Fn2bj6cmSBANTP7althKZZVOA5
nRqeFr/5jtMgvVUuo3U75TRWJ2V04c5tezkbYsFgOI4PQ5Jwqk1nGz+AFNO+hCkQRo/GsGljombT
aHLvdGFCwm6mqT25iMXPZp0QcEykDG5PTmveMDKDbgjOTpB7dM+yv3NlfBqm/rO9jPJWegqk28mX
raUU8UnWGGx4nMM2UHHGwW3JkqvE0HizZnOPzb09JV/wKCLEPinw1Q/K5pNr6ukJrvd06y5CpGDK
OruaF9c7umKUF1WESUQIFVZS3rJpwenevFF1196oQjIj6FbOgd3SAfZlyTnN7h/pOiMEa47z0AHq
PNdLd1UkeXPq4KPjw2rCa0zJA3wWQWQ+x7QbOPVP1WEmRPCKRm85QUDu1qDj/mOR8N2Yszu7mKPy
ockhLrJEDeeiWApxXbneeI+l3LCbO4XIts8N/bWJfOdSW9A2MYLA83G2CY/ATf6QB950coJo/BjF
GNOZvjYPI2z/Y+u68mAboKQ+XARSFTHXhZLRDiD3dCO3OauxAddrctwZe6vYN0bjQNRRfamxgIJO
iAMfqT8upzZOw4ZdP+qC5mmXGP3w4uUREL0XT/gBWeDgnEw01vea3eR7K4zR3iosW4/ZkpaPU9wy
nuhtQciZZ2R1fFtktfk5SoeK9lsRd5rZ4lEkhnuDW7WFy9eKZkNrhLte8xwuek43B5fMH8Q++Jp9
Vs0EP9vwAek+1nVXlkcyPvx9Hbu63sPoXB6GpHYuPCZAF6DvgvMCTku3MHAEBFIGJE+xY2Aqq7Dn
hdmwEh1t8u6KLf6Uxkerw4JQj4Pcsr/UH5Pc008C77ON0VnFUTjpY4tA+mR3ncb+vo/VDsU1+R1s
kbhNRJVz33izJrV7scVVPEHD2tpli2O46MTihRqvbuNgT0aG9fJYlP7nrEmFGdbsmjZc/XxtGXHE
GetDimUsN0IHPbavHcFd0HAC8wUSTX/tLzL6Yk4F9l7JbEc9/5mXPaTY61wywSmJN84aO2WkNeWX
hgcf536M9PKx1Nbgnosp0d2pSiaSC5dkLvbpaOArzFQi1Lb3NSiaItg3HN9AGU0bA7ElxZsWFt9y
xaGzfQQBXqrDOBKWrWISgziaGfe1j4+1AXsU3mpm40ZZDY+8cml7Tcl35anpi+wGhp/8lme9/4XJ
DK5Q7Ed00rUTlvDDrzGpaL7JNsapMiUO/Dw1vXWwgiT/joumgT8zcYUrX6lV7cZabAwEVEDWEh0f
AwP8d0WroVyPjrUDFRqvMgUsy7Gwj5lH5E2HuexUa7mjrvfjpq7jkRTHriJaAOU9BiCpnHjduyyZ
MYQziTU7dpzEskPhgWmFGJqZu1Y5GlfPtu4fyHBZW+WugoGWYip+rxgHOtuIieUNvBDMtdKipbgn
BQtzwz6t3MvGKeRTbAA/tX0So3gYyZ61DLao2XNw3ZPYo12OQb1GYVv1Fzyz/AcMKUm8j9vEuK38
3J63HTLpbjvaOA8QEEkLm+LxekEnjnX5Uqt8S6hXx/GubEwwaXQl+Cwkfvwom7kOQbvc63yN8uHQ
hVz7gJugt3NS3/mGcDwydpnI1clFsU9gGz3PQ9ahUQ0tF4waHYZ9WziEUuQFuXWsYDv/UCK6O46R
jW4maTl7bEWA3pxH4pZnK7NiUsybgpekwD8LW7iiapswEoUxxOhXoqK+yII26vd9YWWhGjxE8ZDB
pq+Du/peRYjKcRjw8Od1+yngV2MDgIOhQkePfRjujhuEeNETEbPWve+hPNhL7bv0CSq2T243wKiK
ERA9iY6wkaNMJ8M6oNgwcasYJMSawOuXL1nZrwZ9Reb62OBPnmNtpDnFD2mqu7AohXvJQMRLYZna
Zci0Nv9eNoWA0TTjR57DICR/vvOIh0r7WH+G+JV9aUaTALl+jlx+5uJXMKUMDy5EKnur3I4sFRzT
oqVE6+E3cASGOLgv0pbT/CQoP7NrZc/RPGrmIEI04kydSCGtQjtkgSqnsC78qWnLMIZxZp/GYuiX
HYlv3rfW6dtPuSugKmCvxKJWYnXMSbWHy2niMnvkLGCovcIWmHCFyrLjp8nDkXfCoMHntcv862xK
V3c26icFG7cZqPDUf4h2JdlFO6fUi7f6CDKwcZO+MeH5DfU1kSs4LQSzmr66URbtFq/pv/ImteLc
mibEKfzc+nNtigGWk+HZwc6wu/g7ZLgsOUyiz2j2Vk3Rlm2JujKVU158yuxBXi5BtYiN2euG7AW2
SYmZXDCG0lU1ThOrS+RQm/N5LiGtradITGbqdiKSDA/KfA3rSZc70USqDn06o5YjU9DtGpKq+/2Q
yuhqREM2blsNQxWOIkmyIznvFFQz0JiHUzuHjV+QI1eNZn+eMcVptkbDLgPFlvipLWJuhklQMVcm
ahL4192i6e5zdjaOYO5c7hA4wXH2UUG4GNrFK6lzjBkWzRUXHBtTF13BhXPgixUWGROG/6H1PYvJ
Y+a6G4l/9IRTJCQlXuMcWoWR1y1+2JTNGApbY9zFHDX8z9AC533s4pNGfo5Gcj5axMJxrJcwVSF/
PuY0ZM4+S/HLZIoroaeUxG4lo5d+UDgNHrEzToZDoibvc5329WmZh/hzViR00qVfZ7d5kz/Uhh3t
q9Tz1EXGJrKPeqE3MclS0Q4mcvkEoGN8r9J6vs/yoDd2STVBc/Eou/NpZSQTwOLnBY7yxIUdm3Gd
Zash+EYz1z6bmV98WmCIEldWj92ew1pyaViATVsNhQhGWdTbG9t1BUUVjYtlNOOBqQWGQwwUTox0
5BbXyv62M2fR74yisq3N4o3L0WbhfiCeov4QLfj4Jpmy0l0iYuQ26B4BeBZfo20U1nRKmr4+LMxX
4sMyorbaFpjYM5apO3c5RLK306PP8s14jQabuSW8y+yaYYOacUu2huVcg4+6R2h0NvBMgq0t/p/C
utBz8jFppLuaPMxPZpTubUNWu9okYBD39Xz8BiDTrBYu4oGebCI4UmWJ+1FxNIEHoPwa1wAoQa2w
/Ht60XjZmkHiGVsTKMqgbWuaLyD81Qs8cXpRG++BBuGQWfwQXearrW9n+a50J4b9TZ/CGMOVBqdY
Cj0dJS414f/hsyWGMvM7+CwyTOQEeD38/8XC/11+fyqeyn89ld//dZ1+q56f2n9ddDn/2P0M1/77
k/5X0GH/V4DYF5UuDgOgtiuy/m/9sCBtC5w0gPIDCQEo938RW8v+L/6fFZaVUnomEMW/EVsXFYjE
RJJC4ghIGe5/JOiw3uC1MEXR1nFlOL4HpuPzab+QO7oOp8cqndowGQt7kznFc1n7am97XkeqWIsE
C5wBF4F6uwTqubI6/D4qnKibgc0urTjl+GW3I3KXBmpEnkr2wX9myOGtlwgwzWTIRVCNlOXNJQKJ
Oqal4jb0cYrcGAum/XgI4KGeBOehaZ6Ae6/drsd0UnQbhWDzHQrGG5+F/3cBcLMEtwq993oPfyLA
MImofbKD2jBCT7Kxl2nY1haRRDZswASX0G3PwG/TBxjGUIU2mcV1/LTQ/sBBW1U1P6Hqr7fARXFn
SQfej7+Kgn6+gk4yeMuLvAnbPgY2trz7PmFO2JTvkJneuPr981NdzA8dU3okiNhvfqpLMq0mM4Pc
xWoAyop1cPB0/cComhiLOUi3MwclzHTwORzGkQFSZKJ1nMSdgwviuSBZj/JoR09d5oz7dhLmB1uh
41zfizBwpvaiL5GCtKgVSBGlZVRKeohvsKdu+0GjgYgp1r24ZSaN8y/hy8Dg7tcuAtpqO38n0ya6
jEvDB+is5xAdTXI1R58YPrBaiwVwxXcOchqna2I2Xyx7UftuyJ9Lg0l73kbXix/8gPD/AeTwy9+f
0K+0uvXG8UqY5M9YOEfSx7/RRXlLaeZx2tShg2hvn07z1yyKdr7kYBMxyACkioONB359+Pv3inX1
/7o0pMPWifbfFq9l5NelQTynV3e4hoU+Mog9M7HsAmxXHwWkiF3MYZf8sYVQqlY4p4JcFnLaSJbx
/JIHmiOUzhN86P0uwBWfd8q2hNoFkecT3zXOYU58HeJzIclBNkqxf+faV+bYm2t38XUPfFb1SmN7
s6zNPiBezkvIIGUUsWsMZudxQvynPQQfcK6r9srTeagjXVzD5L4YbOtiNdzs1/zEqHAv/ilAEldc
5+ySWbrxOxoN0mu6HXgDNmc581Y0NN/+ft2/P2vpChuun6AgQaFk1/j5bdQiNUD1uOwRWdBGSoqC
b2Jy8nqjW7cmlLnXwdaQuXjv/fzDDRMS7Z/pOpbpvLJvfqpEPUYMWCa2eRgNXb0d0JeQNq673d9/
36+cs3UtSxeKaIBBCj+OgvPr7yuJT7BplPMwmb0y5DShLtsoef77l/hy/Zi3Tx/AWTCTsqCDijdP
vypaD2xhyIHc8hdCN/AXdjuy+OLS5hAjeckDAxf8aNB4/1sLxk9O/mLFcrmrQfDwU07Yd+ZgawEB
bgt8kfbJQkRr3rHIVTaKbWsaKSMclK6uMR8Isb8GDGrx2O45Lk6Etg4kcR4Me9RMGcgdJFyW2SL1
zbEmsU3B+eiY+c+6xLHO2NDCyu1zk9eDPy8bLC3IVp8wpOfvmJnC54CXtGG2FRzKnjyvJKjlQYju
86T9joEONnqoIJ8xB3h2MvuuILfuMqoZjEo7e2nJcj52EBE3sPuPxhSgvHLN4EBw5QvScn+D7Mbe
wJNefb3ByH2L9V3GeOEPdf7sDqxBqeJP2NMuhyEP7hMWx9bQiuu278hqN45jMiBeFPrBIqlxO67V
GxJR96WeHGRCEGZ2ExSBrVpjnfIgk0+WOVOWBUP+fEyfO0aGO7tpxDZ282abCueRbKFsG8PV/DDg
lwX/aWEjXlykZ3n2YiX86CHWqPALrjfWGn6k+uEqds8Rl854JBdt8CncY193e9gAFqSMReN+Zzx4
Zt3tZARCAWTi7yCuRdseVseBV6wMFckNtuRxOI2bbo2OHTifGbgWsjg7ef0xs4L7pkPNiVGi3qnI
T0KaH5uNhdlgbvNoyq794KaMJYu6v6HBCCOvfG7NDiPWvuaYCqSzDyaeZjFTLNsmQ8uP9r9p8hfk
KWLDuOTE2em0FOol98ognLq528WSH0quK+dk+yqyWYGI2vydML1rhcwEUgl7gLKl2on19B3VrHMo
NAYpDfRXyuKryM59IR+TFcuThdj/4gC1QPBpnM+D0hlPHJ28kEQ3TVH8wmSaRZBQrc109PEBr86T
BwmZGNp0my/FM8SL/KYPLLyNBrLF8bs8MIR/dm2zOiazyZg/8u6xIeA30p6e3Qx96+uDoTO47lyS
5xQGm9vXtTuPLBsTOes669RgDOmzT2TrxontO9vPg5AgqWffHHCMYIVbOOyBLLCWWjKLsTmYDuB/
pDwWLpYm/n0d0MgkRCH88woUrDDLsu9QWxNLN9B8SsQjV+XEw+rTtdsw+LyqQLLpE7/NSJPH35m8
LnUPnUog4zuPJpaJ1kjMUe2zaCtNvsf60nG5dDF4cjG0Zk+D59yehNN3X1BDBodem9TrGqvR3Evq
qyoImn068Oy8mUTApfEuLJfwIgdVMcOYINtm03DGIARNk4qyw5qmh+Vz/mJ0a8HyHP4Mv4Olq/55
wNgX3Im8eSCzHi74lL1gqBPgHZo9v5aL3lMveqKP9gcqQZnB+s86t9vonB2kdkH2W0t3MBq4iRwG
6Ic4rBIpEZB5hY0jDn5YbwAj7VRDVaJQqb271A+OIPV63Z0Ck1VMmFZwcCwZXUIXe5nNKLqFO3Eo
aJK2qbvIfYuJEPF4kCjn4HvJGG9jo8jclTRdm65LPzEyp+QZfO5ArVUEzO2cyQlbL3/W9FdrOZtL
bkSSu9evRal3KC/Mqh8yFFi7lNGlqPABJWfmjvNOGaYERWFBnz0jXs0447bM4wYe7utpAvcegOrU
NvbrtgNGev36Cxm5vqyvBFOmu3UrgNd6p2su7PUZ1CK4TgsDSXoJaqzGM+m5uM2U67KBdLGJhFPs
K4uMl0xaZ2x4XlQd5/hwslRak8X4Wul8STFh6HpfzQ4V1V2MPdVkvOkY2EIM4v3NeDOxJF34U+D6
q+dRdKnXp8MwCn7AUoHVlgzbMt7DqV6my9dKnE5rI4YUAPDPZ89AE4Z/iH/v5TURgfwJlyvxp0MH
LkMXwwPomeQckH4tB+ZR+DMHpgKEI4MVVikB6SZ37HVfsRUX1a3Ns3KdO6uN9vAd5tCOVuuWmRu5
rrBpoRgnNW06lYZhM49qrFh0bUDhwU2w2xQD1ccfeDR2QEOxPt0ua8EleMO9hKrPKagMm5gPbAZO
Ba/1l3y6NXArKUEBLBsZW1Udm6wjr5IK0AZ8QZywqp2eF8hb1Nl1uWoBcIX9t6V2r+1wn2b5vh9b
dWVE+fyJhN7q6K2RvHbC8jUnhYsMa6XUxXPmJ0T9TPeRSVYr5FD80wZu9brbIPhlY9S8AlGr1dXk
oZRyiZUFJcoFShYQd0cQYdnXZXMAcCeA2G1TMnC4qzjD0p873gHsNDnmdcWGN+vmmirZnFKZoFUZ
SxAep3BxRElw47CW4KD6cY1PRXSUNYwbq26cMUlKHBy06yV+TjwCi2mnZXoYrHog7C1FUeAxeUun
9KVqqoeoLfVh4mT1zSB56aMNNfNklgA7cY0YtWzikHNOinSPaAikIHisF8Q2K89mAgYDcGfbi3kE
gTw4C8ekoYL0tSGPrrponYSclb4giGYhgkmOKwdvbiqystkWVEKf3CzttW0l8sDYHuegIH7ujZy8
LY8JHXN5G/0/FG41mstpaXmd6pJivx7zKg/VMMEk/MUnINFxxuQYGEVznTq5wosaStpY5SD6sjC3
HaPqzZTD7B1qZuVJATQBUTLaDaL9kS00bFieEADflDksUtzWcS+80EHzkAeFB/+FCK7BdqH+2RAA
lG93IeYN2TbNZMTXM3+DDBTtpNXz2Ss9MrWs/tD2zmUOghXn8fhD6TY5Fo0f7cYpgq0m3G8Yle6z
eP4GKsEp0sLCNTFMkHyfsb/RaDi7IgV3JPF7A9cdKy9ZERASCSSwIrWRFiZ450BOIsaegDvTvTUI
CcDAkn0GUW4MNXpPsPE3TJ6vsM0+pRX1l8zKT5Y5XrYuRvE+gT+UcuNH7bL4PGiPGF1bgsG+8eRo
qm7WAJ3qRd7FCvZChpNza9hqV8LzBvTuOzAyy1hzWsjZmGCn++vJZ1E1mdgLZSnt0xdrqgIy2+mf
LCKNd1WZzJ/QVzfrE162Y84OJEs3ehlBbLcMJvPPZdNLFNHmwyAoFYbVPcA+p6VSTQsnL5CUN9L6
AOJ1qCqaYJTgy2FUdEwmZziFIzQEiNc6Lg1FUjD7XExxMC1H7w0g9LCvW/7UeqIHLKQc2LymPmEf
bDLWHYgg/IWSYJa2YN1W6xLlwBzKcXwmHArfjHK4S1Ca7yNwQ4TCUMoWtoL1OgffxK6O4tS5FsdC
dusNov3n3kqelVM9mHh2EL5m3nWk4sBfhIaDK9Z0aVkJiXjmmgLlxbfgfiiarUcOkM3BxALq1Jmi
/dQb6iueSNex9sJGzMEldD17I8ZMXeE0RnYcXdWmCzTd9VpOF5y/MLRixxt8XR9Gx7+3U/Vcz8WZ
BoMgH7R9dIH2Vd3S1xhWANCWupwbSZTXYkwhmhQfAzHuB5EsBy1yfivD42scSpJbs7Xqr6nJvS9p
k/eW8i5yyQqrc1ZDDxWZBot7SrIb91l6PvyKsj3FRjreFxCJAaxYbmIdXqXxDJKlku3sU9eijj5H
Ncl0bRi2QHYcrEW6oHEaBhSgTqcxLh/pMcUyAEOmaNyqtjrmsRVGZt9dWEH2UhrJS8xu37bsQwzm
r2Ob63zd0fXEIWxtd5p1rcYsk+tIOpzy6Ak4XIt9Zs/G3uCCcTFhzyyx6sMwj1PLMjEgIpVQ7fq4
fagKth7U5uMNgBQudY7Jw0aIEWrAusuZyeQqpyAG1tXqQ9NDkCuIIjdicwCYgi+cc6KHNcGaxGy2
PKeDTRslZx/WW2CdY1hUkF9Zw/CTFkw6vOR7m07Iiz0+wA+IuAnWCLbeYDUFuEw85WPHp7TFC/xR
87mIhvKcs+u9rn7OmygvsvSSw+oLQwh+Ve5+8KFJuoG4g53MUS9i58pIQF4HVY5cmmMfB8OVQxrN
ZlbrHhizPnv8KbYw4taiENd3LRxUNrOgJhuKPDJhJtcz3o2w8Gy1LzyyxkC5Lw3YpVTcGjeaZdnL
hq/HtYR+VdJgpYa4yduhwByFFHQjGS1Ca5lKsdrZ4noe0VDKu9e9N5h4TxMZ3f/94P/7xFm6LgF2
no0CFMOiN5OyXvTQiqpRhXK9TeuRCgoHTQapj/vWgREWs/7+/pWvysG3owbGmgJLUL4Rd4xfJxpD
BgcgzmYVwpPi7G8zI4Y8+NDUzCEh+i8HYu0VN46FpZccwwaBmcqo6s9Og1ypvjf91KJscLZeO5ve
M409It57LNpuTTEtW2wWjSMJDz2onFlu63G4dcGfdsLX9Nw6/vQ6O309lqFv+Z7qInlxJ7LiHe3e
WYDKu9HQ1llgLnLp1lNxBu6mhxzWPtjj2AW5I+WIprDM186arG6SJr6e+2DZ+B9wJ8yMqD2VXRNs
Zbw2nklabVA75Dsn9qMLZVnTfz6VB4SwwSY8po+oIt8MwbI8TYqYlxPSFcdY3xujy65nCOKSx+cS
e/A5fa31QAdYCfKGWyN96t8f6x/mcH4AfgKfhbhXRsi/PlXbh4qVCtWHmQcxA5JOcoSDzsbnktaq
jAxig4sXJpY89jsTsjc2WK8jMiYGeHOjV5Woqd98NcXE6tGm9aHfwA902EdQdxnWh3R0i51c6vqx
Jx1gH5EjuCG087YaiuFjUItwtifr4e+3Yf2uN4ub+aiDnMdj/Ezj/eY2kFHMcROLky6y/X3eoDZp
Yv7Oyqv7qSMXliyjkSjKNj+m8VAc//7tfxgWghNwAVgqv0JZv357wS+0dWnosPFpxhQDnW3JgeKd
5faHosGUGZmE4zP3/A2mYjcVuPM6OlysVBInh+d6m02PJKBed0H+ddYg+X//XdaffpgNnRDfI4Ey
zFuH1z/NWiEcxLQlhQ7jNOtOBDeQKKyxbOX9ZJQz+veEpuH/bzI9E278XEz5HA6TVcP2bPptPqTf
l/zz36/pV9nyP6sOHNF1zNUV/rfSWRt5mwZmzYJX2WNVO/OPf5pfldHj5VPzjib41czt15WFGNvD
/hg5FtpR780guBee4Ua4OoZ+6l236JR3pQF1tIKZsDXpmjfW4D7JPPtUm8VFbnqf2tQ1cIgcMV1T
37U/4pzlpMvV3+/Cisq+WfCOAxrusNR5zxBx//pkbMhgc4yvYVgEA3OanObZbXjvkbqxZQpx0VfN
OWFI9gVXz/qAaSodbVIw0jWqB6udGEzRx+GiL8SG9DgogK59PWJasdFZ9s3tjo4m+GaRtCDau7A7
+w4FwEsfJ/WmiPtsb+gY+iyTGm+JoU6WYEsr6qhcE29WM8+2stAEvdrr2do0BVnGUBRNKPfcGkZZ
K2z3ustki9le/P3eiN/vzYokOwzw3QDTv7d4boBhsuZgWIfkPsJIxi526+kYCvOIeqH2sCmZIaEz
OiigyAwQ49afyWgVujeqrdn3GNVGbDsoZtVlbfYI/k1QomHtm3FxWg5dES9XjCRInvaZhMbFu7s1
loRvn69HeoFYLQBw0YaW9uvzZZZB0W1pNmlKoU4GvrFjpkZGt9c+9ALaUOIWZ8Ts7d7KvAZaTXpo
8QZ9Z3f5HXNFVhmsUuZVVe3JN6uMXA27htDZhKhcL8XIjRGshLQc3He+SPxeaYAOMXIg0APPcMw/
fv29oCCI1bAtCqOSqWBGE2LhNnhoPF2+5EvHhMNjKpWu02VMvLByJXNkI9AXbQk9wY6nTmAvx8/p
CN7kFZz3FEdA7q/a4+vL6ITDO/PtM2I3Bqe4uh2NiLPL3xfenx4aAB4AqOOZpB68RY6xvIKGg1ot
TLrC2okce+K2nOpt0dF1TgXGgPbYf1/PS7Ni/NQ3yctc+O9UrN8LpActAjzRJgvw920CVnbn1ZZV
h6asftjBTMyrQGXZ5y1R1PN73yZ+R7A8jxyWANzXJubGf7vzYlbsm67AH5nu5qDqat6tsCQJxYS3
4wDFAJeGmjgntghfxjfFUj1UU6Wu3ILmXprxc+1b8xWOYstx4OANd1pxMi842RtRN1xl9njz98f0
+z7KFTsrUOy5VPS3RILWmbyim3i1UDfgtdkhjjOQ3hELx/mJUTacQDN/B7T8Q/fNt7EicA41Kdtv
36Sc1mGsGoFGI2OwiU2u5CA+iXNWyYkYOM08NS4LTrT9Rcd46oThyN3rzJB5u7EvRGUiImGEEAEU
7bQaOgahtnXJaMU6NLSWtc0RM3E5dtuOfhALp4nXmUhpcXASwM9wZddqljrMa1f4RYo+vVOcqLZQ
zZKjXEjNiBWxYuRYfMobsWwsA1CvRpC4WQAdDom3dtYYe4XOilCSSHk3jcxJXrGNKiefDszt23oS
dlPN100mCEX0aBvICSC6j1DMWIZ/f5R/LBsuPG6LmytNOBu/lo3aX9KklZSNeNbJLZodhgKcJQ4C
UeiGwXLFHsghNw3EM2NzptkOD7occecckZLtS7cdL72ZGdFrrS/ECDQ6p6T9ya52dlqLr6/Qpqyt
AM5P0V6irrev0QK9hzf/3sD61FeaVxgnq6vFm3rfxhIItvW6sPTYjHH1K3eFt74SMhlOWIsVW8zs
i6/Sx3ASgbh6Z8+Uv9dfX0jkLnBe4BpZb/k9gT+pYMTQOTRzULRKtBOSA+b9fs4k3G4C+bmsnWKb
2om6gAVs7pRkh5ygc1KU+TtHlahtTa/YxQvLlL0LRMkDAHJn+Wha/SVGRg+47EGPXPEHRhuWwZwP
+6x9EiXtg1OvaIDDkD1jKBmaxTrjm9Zx7lKnd20zys9m7kA5DM7tgCjGcRfnAOuQqX0cvPA/QI/c
MH/ILsvD0odgozzgxneW2++dhS/ovn0rCLAEctz1Lv7UD2MDqspsVVo1gBSvAEEhV0jYAhGqEV/u
F42NeKyWi8lU5gbzHOY+6WfAAzzJVhhmMXuIU21gb9mt7/K1vjXuvURqAi5efy1B9HfxDBbhmcUc
/v3qf697eDPRUfDem5wZ356Reo0wrGDwEhq+DK0IfHEtFYrsdAa8TKPyqHin6v3WPHusKfpTDmWS
Tsb01kv66X6R3BfNrWLOwWibaO5arwE4bMevWEz3+nh7QKGB+gKTA9IIsiNwTt34qECnft82rdo7
kFk2UDXeKx5vN8rXi8Nu3OZ9W1lD67//6eIQhWcoeEqFGzA8At1yDXiMggLwnPL1rvz99v/h69ZX
HKaSjWe0+G3bUbVDymKlwtFZV61XnGeDhkp2rB3Oju/Ne/y3axX/NElFgdEJkQ2v6jdrNWkH0EZs
FcIkSZxzkBKsk8iWhGoZHICaggSqOB1JWqJvwJPKOaYO3r6WZZTXspLel1EWwW029Ag++5vO9SdE
NRpK9ziQqcA7umPU0Z1yvy6xc59dglbK9FzaGTZSA9EV6aLLAzJqhvFDSx6GYdyljMMvsr60DlXW
NTujEsWOVJT6yBlGJlv8K8ed/B/2zmQ5bmTbsr9SVnOkoXUAZlVvEB0iSAY7UWw0gVESib6Ho/v6
WlB2FDIp1o3BsxrU5JrpSgmCDrjD/Zy91w4sPJyA+Q+D3++oSFbbOqhML8M5eIaWQ6GjklzhcgKV
ghzMIzmUMcQ1fUEsQ4xaPQmucs7Ju4ns1E2aO85GhvxFqCtftVltp/UVGFE2arss9eONHXJS8+e8
U+xxOhVBPGZwSnwav0kGD5uIMHRgiRtvRFblu7w0YUfENX71DHgGJSvf8Ay7ckgf5h6U0g+o737C
qHMVhJG+UagOnztCmajFTNoXCRbTa+3E+mCiGcuNuq07bMIIBuZAjAzPWRT3YGzUrpLylUdB4ex/
nHuMFNVI3qh0ttlLQYNUr8oK27lf9ubamEayasv5ARaJCbO1xe4bS/b1dg0nO0rDb6keG3h0KoFP
qYcRwwu0HRXSLB0WyI2Z1/mOJoK5nqsSO8eYlLux6M0Ld758XLRXbajfWTZqk34QKEks8Aqyzoh+
jBvng+rP8uOF7I8JxQxmH8NCoy5edVZOGGdY2HdhPXl1OK4oEX0we5eL548fYaMwtFxAcJa6GGBO
YRaFgMBBMBBjjO+ohWJH5JhRYu9oWqNibJSPTkXLTQE/lLXTZHPDeYJlY7FCwVYRMU5me1cV2B1p
ftXrkkh42m6JhmCAlp4CivFQ1CqpOi3JE79esbTl3h4jy7xB1tnAU9yk4vLzCjlWGbCCrLB3UpS4
MYa44WnjpYnj+QfiQz2Ubut4rHZ3lB0SD5JT9/nX9/BDAfe2/vLjHqhX65xlEP3OAvG3qzTTBg5b
DbsJSrey6caq2Wcm9tYpUZtpBdzFXUeZ2jwP6uRfMpDmJRAif5O3uvNJSexpE3Y2+S+9Ge8kiayP
aqMzlFXD7i4sdxk5pbf9ODYHC2rAgRAz+6LC6XBhl311rweoEnCaQCfq3fbasMEahp2SfrD5subD
7U+/IxtYGgIgpIhfxWKx2PyNUSvMik/oTjKrLnqjHnZqGWjEIRXd2Y9fwiW28xrjjX3RhPwFjUcC
SGZoR4oFCTaTOW0MahEkmvjB3g1Ch+yeWGFeq81hmPTXEi3GHiY/EjIH93UUGDcwsIxtWUfdGdSv
Zp9WhAWZ1uR4YrA7utrNVrHiGDWHqLZEokwofIq5x57DPSz1aVPPMdikVO8SfCiXA//lrhQdEosw
uB0VgNjC79PrcSrvpzo2WITkmdVLbhbgKq6bsDvqkd0+KkX+/devzJz08I/hpCKOptKmFGwsz1ql
6/rRxLlpFyQ1tROp1Gs77i6ioP+UESdNtq2pETCs4W4Ro7/WqXitY6t09gmBtyslonqV0F8m5php
FuddeA4FS32uxtimvexO51xFXHQzUGZQTAy8BKxDswqFl6jdt4m4k3NOeepabZHsWW0D21WvckR9
er1WRHFPuoDcYfW6g2dMAvJU/8c7m/lApNkmlVsm8D92NuMQhTTaGADCzl6RzDvX8wOvZRlDEg66
D2qR9j+W3xlyZyCzohwJDW+pyM0kBRdVtiwTaIJAxDfuI+qo8Lwkh2utTtjPDOLLLjHwhee6UzNr
a/YQWq/BnOkqtqEOfF/6Uw+d619gLjv6gCl2GlKVQZyNQVxsqpGXs4vRbfJv1yUbmw2GY39dx6yB
es8ryd7ztSAW5kYvUKRp1dS9aEXR7PE8afSihvwiblSxxVlJChm67s99l9a3dK0B5uIcuymjaFqb
OmKDxNSo04ip2uJ17Y4oktwDbcWbFpPH3k1GXv/JlWRr5/ZFjUXg2KusLU2ZJHA7uB16cOm8m+w+
WzC8Nk3HWqmEnZOBmbHjXVG1vEqtEl/qaqHipc3VL4aPPxwlLj3ZMCyUnVtn1E67QNlVDOQqtDWx
DSlosI2iSDZ98Gn7l+nCS0JBYRZVz0v9zytsI0SaZAHSTgfeEROB8atLixW2wOMFQzD+4BQ1J8Es
5qdGRYjvCSgpPi/aYrmLcSoJfg9rp3VsLR0cNF/0oadFy7Ty2d85+lYWTuu1mBuhAGTktU9VeA7q
3NmPJChs4hDPeJYW2ecomMVHER8FeIsWHmkrVnZ6X7JsCga/RroJf5EVbMSFt9YiJ4Ya7mjbsZYe
BBoNpYv5qe+MR1PRiOdy7U9+GH3nJA5BjFbmOd5Rex8gKToGeeRct5x2AI47JHx0KcWiPCw3WT+0
nqBy5Zk0pHe0zVmGO37k4KbGBxXGfz4qWnwo0tlicVC3lqd0kWB3U6bCwmyZsQEp+XnI5twDmiNn
H05W9cHP0/65seTY9iMElwMvrWp3sQVxkLdVgEnMHTomYxuNKEMh8ooL7LkgCic1PB9cM9oG4F/K
Qtb7uuGBiKQytkXG8Np9Tiugt/01rBDCqCQfKrVjlqiFSVahrbVeWfGrRKKAZtWwXFv5/HG3/Jov
T5SSF1Y8j/ODCvCYorhmvgotfUa/WG1jgSo0BsS1CahN3hGfCwxYOMe0C5MdXYbXCjbTZuqt18RO
n/WQe1dga+xGx5/OqWvpW9L1KKwUNUkBLBOk0sW/f1rLhK1W7QThI4oyY+tmCO41RL5oRFiIXBAU
XsjshUKQqud9a7ZeIeavKemO66BkXwJcl09tBvtAnZe5UWfprTM5fs0n3qCkY4mYKl7QpK7JC+vZ
sycJL3aTlNV9FIEWZtzAkdXcUElGxIaKy7RxlZAuwEgy9+9/m7JUQJdRdrWNP3sFREtupE6SxkCf
n7wGrhCHenMwo8RmnWGljYijOQztMDGIQ3MIW9U5ahXddJnyR7cNnH1js7gRYsJzCthB5L5LVmSB
+BvNd+vVQVNfRhoqorz1C2Yev6ZiaTEZQBMhlp3WbHEGCw+PkksIXMTYpZbjpZP4LEb7W4ZeF7iG
qR9Y2LoLPDXGlsWft9gaYdRXKVuWiG30j5XSFQwfSlN+AtjNTemy0wGSQkfbNVoO7TyOHxuH/zYu
7/yDvhW0QqIAWe9//a8/fvCMuf3pD9sfZswb+VKPty8NUT9/4mbnf/l/+5d/ZLh+YOnUVGryPwi1
73s67+BJyPr5rX/z7//sDwOn/puB2WdefH40/G3rLwOn9hunIaoLTBfBpmM+ef6J3DV/sywhWD04
lTm4afirP5G7+m+EZ7GOsW3QZ8fYf4Tc5ZOx+KLMFlK8iWyRBf1xIN0/f8LKPAELZGqSFGhzXMsE
cKfSO/usy4A5uESxCDdYdUOYrq0GYfBUtC+Drj9QfHgk8UQlgoElnWCc7ySO2GhoM7ltB4ENW9GA
oLZV/gn6YHM+C2hWhYMrfuJNZwbHNxyMqAIgvd/ns/g9CMpL5KEcCaF+4WmwHguwIDshx9vCVF+y
klTncc4VCiw0AjhMEC0q383AuMRgrxOgo1Rf2J4E1DdJfcWGCBoXNx0/Nei+AOrYs/pfsCp0YHR6
BKKZCK4DxXc3eFGUrQo1dKURTXmB+t84b2NzOiuVUlzAQqLUVNpmNpdJx3vfDe7UKHnuqbwmeB9I
Zm5HWppsKbfxMPgbSI7MMzni5NRNeYsFZI5PNS9K1o2DnlhyN/ljsQnwByWrSmOvubLlCEMhtjT5
qkmX1IhAbLXasG/mE/vaLUN8ok3ijWiIqXdV+dGOC+w5AAS+GiyFe0Fx6ixs9HLD91pfF71rHxL0
fvArAvG1FeOXenBDZEYTYBDCxNa6iwenzI3yqxSucvTRuRwIFgQz2/bxZkot8zgltdxZWfESa23v
KYTRQjuOqX8F7DZkrOnwcEleSuj/b5MQ+SwBY/VZRZblrdNM38sSOXtBleyqT2XyaBTjo+mUIcLB
MULyGOOdadQLs0rktgSFyNqsJOukI/AlJ3PFLtwvboskWHT8cyrDY7jrNVBfXaaeFTb6EP4Vqt+y
Ds8jwmMiIe5skChnjkqWNsS16K7xsYIkNj2LhiMIteIgve3bELBc1iUcgQlZ6aOwWbel+dk2ENvY
gWIdZVw98L66L4MKu1BV8uxy0ot6A/8r23Zlc+crPsqNYSuKAZnh1NzHEx2hTu2Im8iNWedqPqX5
MFMym1vNgkQKoKdcidhodpks2ns1AL1oCeeWmJ07NKXX4HR5Z5nvazJeyQ7uMoOGSYfjdfgRZREb
OrEWGW1A4OoRO3tEwuW1KYZyq8HB3EDFSa9cvDlbAlH7QxZp5U7wDl4FbdOdQfqP2IVR2EnDkOXM
bbypLY+zvCjElFQb52wT4tsmNh1PL3Ww2FZzrwXN8Clzs+CsZ9e7h5Ocr1tTIEKOdUK/uuw+jRNI
vbnTEVo8di3MghbdrFT8p7oou62f6NUFzsLgbBp7YsTInDNJSwMKspF+/VIAstgEyIpxtEzupaAT
cAN/BVr+gKJugJa/bhtxhmvVuFJrn4adT+Qd8I/optcgOY9w7K+AHnN2BDz0rR3dfdROhGv1drF3
1BmZUU7ajZ+0qO0VeJRjCJMLpw6K4sa3150Iwk3S9g76uNKJ9no4J7NnaQb3TVHFxu0V+TA2rvgs
A2nvK2f0H9Cn8DVVOYZYnUr6EMi8A/KB8byCZ/sZI0R1AaNRGKsQQf1tOpHGg9Z4QmSSxg8i1x/A
F7W7AlRg0AT5vmyG67Lt9JeOHIBZ99VvlKhh+8P+l0r/QIaWEyq0Cpvya2TJ/qWDaXRll0Z/5o6i
37dzBqzpl9ZagSa806bgwTFBKWHEO0cqom9ssWoDvEloPtV1NhrFmkSr8wEIODM3MuJNNiQ+247Q
Pp+JW9f95JcXvtbGVyEQeGJR5IUUUedlZls95CpwaJ0m3mVbjRJ4I2JsGSGcyZqR4Yyn+HPnchtp
P063RDveDFaebXQHU15BBM6hjOUN3yEFaY2P40C1gq81ity9lip3wVCp28mAdVToeXsF8sKiTjpF
G6yXhOjq0cXghGhyA7O4sWLC5DJgOtiaYGBYiCFWqKx8TjnaSP0B9/+B+onctEDNgHQ4macCjUIP
OXOLMiIO/QxlcWcbrMKR9YKKm1xpErjWpuvewMP4FukOuogYP6LpggEcVNiGSRdDwZLNtO2kz/Li
U/Ytcv8elQBfxfkeOJEZgH4xLRWtqz84HbM5tXRio/zJPaKVxukIAIfmRWIE/VcF12MMzLiv7/TS
ebWa+Jj1ktUXR1ZPICaA/quOYtdq6BIDNJMT9rd6D466cxKiBpX41kYpdrRVEd+XyHi2lY5f3iWQ
LMuFZyl9uoECV5Mtp7hP9I4Rg7jl92LghRJNetdViU2vcETVl6qXUzcdM7ca13zt4s846BBAKYq7
rucnDcXS3xkdNCcnY+lp3fx7rk9IWIsvna37DOpkhNtUt8nrYqu7opcZneEtvKYxVB8dNaClRzs+
0oSxHmFjr4u804l3RHBZg81Cs21D2+qS+o7qQruZiIf3BHzhvTEz0RVWIcSgG1/3t6K1vo4wqHvT
+g53F15EC1EpMqzfS2D/bTvZtxvZ//Jeisvn7KX5sZ/9a3/7+472rz/+P7LdpaLACfX9ve7+uR6f
85/3ur//N79vdG37N2yDSJ3gZLEvoTzx50aXaIlZUIa6lB9BBO2cN/PHRtdQf0MfKWb7PsoSk1SE
vze69m9i5nagDUWbO//Nn3v9698LwIwbgx28FH/8+X/kEmZglLfN//6flr1oCBB2Q/AXTHF+Ci1c
2gM/73MTSlU6EzH3YkREV0Ty9DbVqDzb5VMcPwailU+WU6aHXKR9siL6mS3lYBpbNam6PX1z9xCX
dQsdmWuwgMTufSEd45EKmn1JtLP5ObL85tjrqnGAZx1/5WxtXMo6GA45/7sXGcKnNT7/aFxXWmt+
T6gtg2SvZHspcI/fmQj+K/T1Wf46jqV+rKmF3emp1m8cV9XP8tDQrpsKI48kWZYCvMgOQelAgir9
+J4kzOasJtbrHnF8fCTJgNNtq65gC3brPKtcPKmRs4rjVt0IO2S/AfVobUBpPpDIQKU1AES8ykUR
XLqEd3pRExUbc0hS9AsSnIuDsSRCY8FBIG4vJWI0bOzEtIb4r8ZIsJHDb3s0wlA5G1LVZN8Ydpem
3pm7zk6ST12rttAwwaDHtsgvK91syPNqNNaMqrtNczxymAJRjqTEeCXSuvRlnZJIOxALBuv3SatN
gyS0vDsL6ExvFb1KrtLUqPdWMqnrti7Z3ch2eqbYABk/isHOkKm00SHZIsi30y2uPuusNlX9Mziw
V1KjUKjkbQ2GfsiS/onKRnDfdkH/OIZ+c4cY2n/RJnQ9K9OZcN9FlQbzeUTMTmywKrNmh5hDfcow
oEToreKoXDmYc77EI2KLXYK+9ZqtkX/B92c4p/QwbOuyJwLUnCYseYV03Q3RkqOJotQAqg3pocL5
L6f8woFc96qNg7X3O02H2V1oFoUhqptGZmJfGqzqUzryXMxqdshF9us4xPkNwKniTBmEcUzSINhk
St4+DLEgchXvyQNY3+i+UOG1N5Vyi4e3PI+xKL8qA8C1jD3dQKW/QhmIsW24ITr8ewg9lhKaj9MI
Jnw32P65nhrWRva5RWZ4XGjanOUokxXaQuvYdTKGNe1om2hqxjNaLPYVZBGvUBJyCXONfrkddNB2
9Py5hsi3H3Wz3weRE17UY5kcLDycejD4+wKZS7AyJkPc9K5TXPVtP+5GIYYz0i+tp9CohbNN6E8/
2uQz3AdlmhzypO+/ZMidn0miGOihZAakR8c5740K06zbb2ZnazRo1a3RzTUrCQiUfMfq3sKO6dWF
NJ7KrgxINOvg+QPVtDVyiwmENDMjCjf80/IyaDirr2iYBOcGBLA10RHlFSDz5jpyyvLBhz5EsTlT
5R5qH94aNSuTXQzE3u/UMUZoaWq3gUJKxTphdbiiwssRlSRY7lcln3jV6Vp/L7LIPpMFMkCb2L8j
ySpsadtYv4rw3x5Lghu2bQi8sKEtR+ynHVvgoMtSHMHjR2y601Z7Id9Ve3HE2L5IYVVHXcMztumz
atKooXfpFu5/WdHbbuph3Qu1/xzVYV55lPRUoiEsmdgbd9TcDcfWed9uxAT4GWRCb2TeWUc9t+W2
SA11J2ffLkj+VkVZZKIVWOdxWG5xmnTRbrIV57J1aCVgEbaNJ7wHs0pnmKF4cyrLhA2do/emA/be
rlB9A7mtpz68aNn4PhrAbrL1GAfyZlA68FnZJIa1nwf6FxMFogXStgmfhsLhuMWCCNPbzmN0XSv0
m/YTNLi2x5RpOBxXdOsyqbT+sVKR9Z2RTmEIIITFeFB61cL7lSENWEs3Ur4GxaDj3rFK+xE2UuZQ
fHPqa8TyzpGz67xo9/7IwjjkWAWAEA87qXcjBg5dHdRVrrvKkwgHzMJJMSCCAXlH7KoQdqbuo0gv
qWurSnXZp3EVbgc01sM20DXg4Y3Sx7U3cpwF6o04+VMkurxd9UDzFeKI6+ariieFE7cUgrNuZ+nt
pzJUlXO7njLasmVbb22YouQHVdn4SaXgTtUYV8tTVOOvWWcRBc8VvjcqzUkzhrhpFNGu1MbyE4ib
Wsz+zLAAZKeJdjZiVjxoWlti2zei4ZXecf5A9boBX9iM6ZpGcx+sONSnt9RF/QfZu80xdc1XZJT1
sxW5t+YwqAWq/cC0se4WtGVV4ookcswvo9PBBzURSnwxpdqQJZAl40EVAdRrzvDCC7TOvvWh6TvX
QeLjcBzNTCMfwK77nRvPpfIaA7SXpG5rroTNKWidsvh+Jqx1OEctFbAhj4iLlKnZbAhRUCE6IlJ8
0Ry+KgYSPSCxuF63YdhbSNC7xl6R3waakJqVdVAU4ng5VgjnsSTh+G5E1nFOnQhuQ6YB0FsXoYk0
bvL9zvOJ9f4swa0ck8wCsZ0oahyhiMzjR8vuuGebwLszYTYm5a4p8ql4hG5zVqRp9YAuITMPkR2P
eN/tbEbRugYRLbSbjQskVfJJMVINe6facINWF6TfK6Xj0DtU8XQJcJsZ08Ichl6aynPWUO1Z1drx
oVcdsN+5OY4rn6QC1l7KETMqpQlWvNzyyeW/v2k6w3dnwEfv0SNRnqqULxTwefVzRlX6Bfm/BQo9
d++DaVA+g+tIb+CjBQ0GaKvbhK2RHY0092vAI4wsi257FfumRtZqHLb3XWeObOIjo/iiJEV5wBmD
VrcySuMTaToOIcxlonzNKwpmZFaoNQE/bq5ApPUdtgqubNPnCJdc6SldF9fbmIM90ppoRsfOIpzH
NqvlpyJX8xc7NJ3sAVrH3AYce/s2NmJIVHY/MpKcRzmqJEVy7YZoyhkugTEdeVSPDwcgAeK18IZa
UNSvGkrom5qQVi2e0q88q4Eu++CU933T8hXoWr7vpjbdJnWolBzeOALTgNeYIEmZFzcKnjpMG5Wi
3pdQh4l6whd50YWTyFaDb5O40ka1Ky/sQK9hDkjBGQeTf3ulEvTI64lhPgKNEPqPvhjSA6QbqpPA
hNorguXLe9kMNE/7yN2kqI9bzNx5c62luIQnNBvgzR2zuZVaWt72ju/yO6MF2Ylac5jxQZQdonAU
F7GrGtXa5AvHm2GNNh70ma5caHImZSXRFh9Jy45WAx0LsyG+QsPjE5ru5PrzpNnFvVIh3yVdpVEv
RT0wIpz0K6IOB0aoNMtorw2B85xEqfENXQG3Fbhxe+9qQ8/4hmO4QWoXfEOhku5FKt37SI1IVJ8q
9GhKq18mkxEf09Hyh40CwtKL+9ja86UtEy8TGhFUWayOtofuzb3AlOKcD2ZroDrW7Ra1FSW8Lz1x
ivhxSOR9TUs3e/FlbJxZvhJ8nVp9hH/bTO4F3MvLEAfFYZyAKf/eB/7/h8bfeyTfCslumI5LgJ/p
p2bH3IB+/8h4yL9HPx8Y53//R1/E/s0EQYn5wdAtzmUGjYffwZbC+Y0/ww+je6ry/Zz/5s/jok3e
IJ5tFpYfsqqZhvlHXwSwpVBpZDhYYEwN95L+n5wXf9ZlKKxLvJRYQeb//42w1dWjjgrJYG9bmLvh
aprG8SHUxfCB0eS9yy/b97aSjAgq7G2IPBf1lJjUgALYVLy+GeZ/Oe7OreW/VVF/3/7ikOtmU+LI
xBdb/G8NoDMt41QVsonTSMZQM1AmRtX6u1//sPd+GR7T27FqeEYxzguxHRrDYVUlHo/vwiicL7++
/s+ah79/mYV90HYrFbzZKLYS9elR01DVfuoBNYuL0WED5in2JGoQW1V5++sf+M4vtPTjlI5adsDF
xRY3hj2cFaH0Jbk3Mow+0Ab8XIv46zdaSk2daOrVVhrWFvKF3Z8Jzhr6muA1naS+JIz1oyYTmayr
psqpZpLuSCI2+Xtd/YE68Z3XY+ljRyvcW7EMbC8jC9G/tbOsInsD76N61iqha9+MQWGIDyR674ym
WDw+WguCg2xse7VSEvGOZgztmuEE33/9sBZKy78HcyGQL3EiJVYzWltJwAXMY1QkuK1eS+z5FHCq
oJ8pBaOtQNsKwFpJnfh0tlWBo3+k1X/nN5zLZ28nQBqMGSqxnseJ9WFt1MWrbfXRB8/qvYtTGHt7
8YJVh5JBa21RWNqPajEWnCVl/IGh672rz///m3UuJVBBNAZY8MSIohe1aIqLXIkSuf71w3nv8ot1
rlAI8apCy9qmrd3doxunMeZP9mmrqLNY5eq0j8tSr6xtWyCd2KqcEuuNKIvCPvH2FyubPgSaM6Yx
K1thIrucCxAcNSuWhc1J4/PDovxm+LUWAb0zxdDxm9Q8j9LMPhLYceKzXUw8PYa1ijVPAcJLAMd1
EzVszbO2VV5PuvkfldY3N09Ql1Q5DjhoAYiPGQPgj6shSpr6g9Gf3/B/+Ygt07VdVPWp1EefIwy+
LQwXALC2dJZgt0MtMt0Tf8xi/TBM2Il9qZDM0gKz31P8zOlD5Vo6bEva4MNp89heLBJV0VW+MWSO
h0trukvqMbzKMVfe/fpZvDdWi1UCG4qjUcpwPZ1iHvFctW1cBCYE5ofEcpKPqB3vTOcfKtY3T5wQ
ERLZ7NLx6tSkdkKy55UbaABXf/1LvHf55WpB9pbK4AhP2hW1SJKZzCcxFeX2tMsvlgvZ2SRHEjvt
dSlPoE2DbGtKhab8aZdfLBaSevmI1A8NI30snsHoDAowrzH6SGz63vAs5nPiKlYFTMfBJoyP5lBq
Vg4cO7an/vqk32CpYrV1UqU0qsee24Q47iCzXRNlSJzgaZdfTDQ8orR58H17JWlL0b6djGEuQWS9
etoUE4spNkQ4bVq9tr2kCYgMbTLgk1S0zfqjb7Hz7yuSWMwydNSBCtGKCFaf6I9NHADzvs6UqRNn
AVk2SBYCfcwfCW42vsg86PMPtlDv7XGWpsmUpDq7mHqWwtRJy7NQQb3AqQQHGpg4pDo4dXPyS3Dp
hqLMdvSUAnsjzN4oPnVqK+SJA7yYoKTZKDadZ9+DUyQ3BqF7nmODd/v1+7FgAPy1kxOLCWp17RBV
euV6hjrVBQBUmM1by5+mdF/SGByvgiYrXkvF7DPM1g58sAHJXX7UbceJH50Ecf0Ht/LOVFviL5wc
L0PRR6ZX2nCJ1mJyX8phQBb669/0nctb87ngzToqNdoXABpwi8Mjp93Yl5dkPGanrXPW/Pa+uXpl
BHmsKDYOYhhuiLU1h0K7jOrxI3PTO9NgKaFuomq09KF2vHbsff0Anb4m6bjUmBKhjqiXjGBZZoDe
RBl8KzM4BieO22KCG32e8pRJ0REgg5GXVzr5XqM08Qae9mAWE5xWH/xbUdtbWVnaVhCAs5lEoWxO
u/r8Orx5MILQ5DyuhslryInyptyOV6Iu4w8WifdeqsXkhDIZKgOHOEqkUYYjR8PKORYfwfbfu/pi
bnIMoa0XFZOncyhdqaH2kAfIz08bmMWnUxNlbgL4nLyA5LyjHHOV72cVah/aJv593bYWX84wlm1p
1KTbKX6GprobkJIYOLhPuvulKRy8i1W2MHJJGNDnSjs6ctglH4Gk3hl4czGbqb5OTgfGwKNGStfG
kKRuJbZ52gtvLr7JsarUau83k4cANd0BpQiAXJrT7tcjM0+bf9nBm4v5mvtWSCiS0nu9Yr1wDky6
HR5L3M5tb39k9HxvfBZT1gDJl4PQ7j2DiYsbqYi3GrGmp52hZi3L2ynb5uxV+kn0XmFa4gAsSG7i
MT9xuTEXk4qPnZ9APAZ6VsS+tq4t2hM2qYzh5tfj/97YLOaV5QcN5k9KI4B3h7OEHBby1v30xPd+
MauojyqdJuN2R5pM33wy6DylVxZ6lfC0l9NYfCYJ6eqqoNMHtlVyWmP+fxrdMf/g3XxnbIzFvMLk
lOAR8rttRXbgymikvqpceicnjfwSY2SUsan7MbLYMleeajQTq9xFE37axRfTCr90rSiN+OPWTZQG
9AdJvj3t6ssJZTkEU4RatwVrPyPxuXpz+sDMj+PNNxB3Z+mj+Om2Q4wSHcYtpFihxyfe++IbGGKA
LkBVcHVTf6kiM90FUXBiNegfyrEhS50IECwCS5l5qe3WnF7EcNrne252vB0YpAC2j6Kn21qt368G
rUOeWxKbc9pDXczVDGh7Xhiq3II8BtoeRi8ynrTTRn2ZwNJMdVsWYS+3WMHpyJvWk9KhZTnpzmcH
zNtxUX0L4Bhxz1u7UnNI1dEzwqGPwCLvLAL64vNXNS6qqUhKfHDAPERMxqasdfvEW1/MU9wExJor
LrfuSu3Y0B659u0gPTttYBbzdJCmnuNJlbAsUWasptwR1kZpFbJhT/sBi6mqV4ObyTLoPPQX5IKT
AG15Za+33067/GKuaoBda8wT1D79Jj1z40bDuweR/7Sr6z+/NrImFiUYLem1rvFFi/WbxjRuTrv0
cqY2Y5yNI6jSKFQuWR6fRt0+sQT2AxX3Znl0oyiztRw6OoikGbti3RVkvpz2QLXF9xQCp1K7jpSe
ErUEu8T2ha1X6mkvu7aYp7Rve7wMpNDk6fA9GrUH3crOTxrwH+GDbwbFiXosObEyely2aVfkFIQE
KjdGcNrSu2SEdIElw8SsWzJdXPXRbFkHMJ9N2mk7jR+Epze3L6tUV1O/kB7Zx9OmGOyvIXScE4d9
MUl9J6pQ2mHFtsZ6XGdZya0nH3Ve31kely5zNxdYxRXYtUXdukenCbRjqvjlw2mPdTFF9VZv67aO
eB3Bl62MrH8EYH/iI13M0cksXIxNMJ1rq8Nw5AxPM8LhtPtefEvN3hz6yODaStzcmXI84uf4gAfx
zoAvaTFF7/tBiwFiC+ZVWSsx0uGJRLGT7nvJ34FnWaIn1WGOq+5VNtpPTo2W77RrLz6kSsg+vS4Y
kzTMb8iq2PlZeOJtL76iZtkDu6YuvS0mBPi9fm5ap31Blwj5cgSbXmBJ8kQWXDjF4JGre1prcolT
ilJEvVJy0yWRxp1cx/b9aQO9+GqSqEYuTMJDNMPkK27OG2cSp61T6mI+yqpL8AKJFn9prN1NY6t7
sTQ+ojS+92ovZqSR+3Osi9t6eHzJHsuTveu7j6cNymJGJmnUWGSDAhmO2N3i3HueAwlPWmHxf/28
k+DFJlxA5ZMcRmSCWI2pbFzX/iie9t+HhfzCn6/uoOFuTasjwUB8qguSPk/bSUCe+PnCIdm2ZhWO
rQetKFv1RjMn5Ii7UwYchvjPF+8Rj4wkdTVbLSz3fUo/nHiIdnPaxRcb21pKNVFSLu6k1rUhy2+R
OdYnPsz5Mbz5FrumNaqV4zbbOjOuLa49yO7Uay+mptZHtgGWn8qubqgXkuCws8ocxImjspidYOI6
xJGAtCtwUkAw488pQvDTRnwxNweYIn3iMvMHYwQ5rpq+KDbkyWvRSUsL3M+fh73sYUYhAQKCb5bP
St890B/4fNK9L8VaHTywWhiMi5SBtcGlFAFD0u2T9hEUhH6+8TrsbErG0GmCYbiWhXoGbenEGeos
Zmicgfy0Q+KonMQ4pggOt0D09dNGfKlJIuoGbaTsWk8tkW4r6Tquw5M2KRjSF2NiKfkYGFnj6WAL
132mEUZkxq+nPc7FBAVTA9swaxua9OIJ+/lZZFufTrv0Yn4OdYupQFdwWWgQZlN4gLs8i09TF5hL
MVJh9TkITq5Ol2fa5FNxaRvNaa1zc0nwk6UO0Vrra69AQpKuSERTzhUcRbenjcxievaKwapoSp5o
N35v2MENjfP1pEsvRUItH56whMDlJSK4HcryoGbZae/hUh/U+U4i4tSsvanDTNP1AazQNP922n0v
Jmc0mT7WKDIr3JDgVHO8xFr5wbZznif/7IoAi/55/pCnqRNpZddeCMsHB7st4mNFHMiqj3U5rk+7
/8UkxX895Elh1R6pNV/S0HxQyuTutEsvpijGniYV5Cwz/7tm/384O7cdO3Gua18RErbBwCmsTa3a
V6qyPUFJumMDNhgDNnD1/1gtfVLC2+no5zSKWJSxp6enxxyPG9CDRly07zYtSjarVMCDobKM4sUj
8lE7tP9Egfmw7823e+jcm8aGcjgD4hh5mA1MS5S3qZLNvk062WykaFgT6QQ3jTO6Zl4qTd+qft9Z
/H8gKqqKexyY8ehyyV7GsHoqGd91yfU/bv4Ktha6d4sF7VNTWFvT8YUIX/3BYPc6Lf5lum/FxjRx
YewqzERQjK6WWv2ZRTtFVxHfLFM9l8E4D9KeWwfH+dDB59WLfdVhGCP9ulBHG01TlGHIER7v3ELv
VDzvW0NbJVHmhYLFjLDnpIQ9arIudxl8pvNd03yrFoJhjgVspbFn0rlnRvp7G44733uzOi26j0ru
g/4MN+uPFbEvaAHadYiDZe6vo13OkW6EQRMkx8ig8R6WET3QHvvi4VbRM7Ia3tZd1uPeRvYFEOIv
U5DtS0G3CvcwxDmrjcMeiCcGPw+PQgVIGAHfNzBbtVBdZ1B2oaX8DBKJLlI0gL5TVbju+6JbtZCr
Y15Cr9afV7jTFWSIHrGT7rvgjrZKIeDr0y6eO0yXLovCBrF2AR8jTzPX/GEz/U102TrQQ+IK7OyM
zmUhpE+KFsWzc1lG/b57hCje7KNLM02p1aU5p8HQ9CBHGv1jyhK/89AYX/+unw6kBLavkc8Cc/Xc
Hg5A4QEANcj4tCsSxJvlmiTznIYOGKdJcVqEHNps2MnsjI//eDL/9O6jQmPHwFpzHtDYN+Zkpc3X
ZplbsS+OxZvddAaz1MK/1Jw7WQOyOur3syL79rytJEjRzusgmTDuLdzzlyEcTl518mbXuG8lQY7B
QcAob841DKs+hh0cpUEmNc2+gdlqgsDqNjFd8FmztuwHQOmvLfBx2aFTf9/7b7ZVXMY1XQszBJw3
Bn+xNn0ve7WvNg/32l+nfNJoCp2uBTwoGl8rMbz4Znzd996b1SrKBY3OCt5BSZt9aTtPchnBcGzf
wzdLFW31SRqg0/4MzHz6BT6O883UaLdzymyW6giTo2VlcXfGSs1yOG6BSAa6xXHfu9Nfx9yiL380
Ck+PYVaQx7AEbNo/9Zn8w/H7lwxvaxbeVzMUcCnATI43ooQRSlsj2CTV3KC3PxPNjTaLf4VdirpS
8AJ+HqXs4ze0uCX9c5TFg33NEs1vGtxLdjdgZsP+LlEVivHwBEvRvr9GdW/fezhqTEW49G3ztYPF
TF9wJJb0QGLU2o+JmeYJXu6okhUct9TzZeqBWjjTZJbRBRh7vxQkRDXhUwDx7XKCx+Nw5QDNeKZX
sI07wYlRDui2o+t00mD4roerB1/7ZU6iqHyG711QfxtI3PfndKWZO9sZf+/BjCsMH0MXw/kioaQp
YNIqphtBAE275yka+YuwX+kr0Ige9h7cXkwFvOg57LJ0OXngAaKDs2hKP7rEw9olVhLAB6GM7pDP
ZqCzpbZisKnsKkvuhl6Al67ImIR3K0bbFzFr3GVdA/1oWxdGhyh0wG/UpS3XV9g6dMm+LGSrfunb
aoQEPevOGYptcJet7+Uq9jWWRFvxS4g/Dc6HpjsvnSn1oQt9fYYdXLUz+2ObAgdpK7IGrDZnLnQ8
H+nQTmueBECjHPatr80P6DmaeDOx7sxj2aEmFuRUwL5x18O3OjgWlQvSbAUmHkdTe9S8lkm186um
v8YFh3sqmJXgveOpPAOBelvGZF/pdCuBix10OwT1tTPNgCsqA1g4ZIp0O8dks4nYUDAOHjGoZbQG
qLjpf/Davu0b780uAspz5tok7M4wbzWPaAGrbgCn/f8j3v5flwMMDH4dcsmrcGopH87i6gYbIbtH
b8E0ft737pttxGrhnDOuOzepmD7YtF9x1dGm475h30q9Rg37mwAmU2dcVP3wJrqNg2FfV0S0VXqZ
yYNpsCTwhAgz6MjGIZkVTFFq+mPX0GzFXi7uV+YmYBZVD/fxPOl6hjv2lNJ9WoyIbuakN60i4SyQ
IIBVkk+Jr49VVe1MEOhmVhqgsetVYAvHHQ0M1CfCCwP7ovO+wdnMSh+ivTgGHhHNokrdcna1l+G9
5fsk+BHdzMuhBiOr7DoEmnaCR3HLwi840y77SsF0k94kM4yt9IB8FaWs+VJGoFgn4ZjsC+50cw6h
DG4l1TX+1pUW4ODAW3oatd65pDZbB7Fknmack8/B0rK/JfqB/4ahrd6n/ATF7NdwE1MGQ64aeMeY
Jy64NNkVKFJ6H//h7vA3vWnRVviFls2y5Cptz6sizL4Z+AJ3cDRq4ULthw6+roN+hI+oqg/I4pqs
EDBe4ycZxHG37+tv9WHodYUZX4380y89jJ0DXcOAQsvWqNOuxbEViIEWtuLMco1MMBst73QlYGew
9HBWLPb9wGZtA2lo0TVK2zMIVlWTz772UV43kduZQvxDKf/pqM6HVduW4geWiUK2vE4fod7/vu/l
N0tbjXoZM5gWnuHmPACcwH6sI3gI+x6+WdkChnXD0CT6jNz2pGhzS+mwrwTwTxviT2OigwC2tHAQ
OY8RrNAbYIhy9Hq82/fem1U9SmUF8Q6suMmmx0nCHkrH1c6tcqsT8wn8ecAxgQ+dnYNvGjbF3y0M
5PYdFrdCMXiAt13UEn1GNvGYuPVO9eLLrmEJN4UFMeOekduuPQ8zlbdEWfj9V53ft4ld/WV/Lqb5
hlcpnJL1mTVpJ3KwCfpbmUyt3LdMt4IxkLM7xttQn5MYJJY+A3IkIsu+mb6VjFnTCkAHK6AgI+nv
B6sjINdr9/LfA3+NJP9yRt/C0DP47TtPsL+rNYKP5RgOIjuqEICnI8e5pd2XY201ZOnCS2AsAEgN
JzaC9BaPAN7BFi/r9u3FW0yFhjl677IKczOmr9MYvhOk3DntN0sWBg3AcFu8O6pr8aECQCpfwend
9XkBFft1braYjAF86OWRJLZ855bAvLawm9+1Q8H96tenq6olU0gHdY3B6YvRLD6PVZzuGnS21ZIZ
VBfCUrcKl+GoSnR9+hJEoto5MJtFOy1ju0xLpaAQgIVTgf7A/vOqss7tfP5mb4WJS1nCHVOdV5t8
Q+3oQSfy438vqmty/L+Lim1dwiIX4rYaHi7oKwUyLe+Hyf0Nt9l9jhKwf/z1o1YoU7SyvA67SUsU
HIf0onk87ZruDD5pvwTLjtbTvFq8fCkkyk6EwrwYlp67QiXLNjlzxtdkiQfU34gfyXJoK+gRAAJs
a7ervADniF9fP3W+NMhs1ZlIvhxSEYbPHfr53u36sltV2cIr1HB8DywWEXN3W4MR9Eipiac/vP0G
DvZ/VYD/oc0CxUNnzidMHT7F+qknpJ1uqsb19oSD2ERP8KTjw6GP1dzdBwtOBfcmgbXrZwpeI2Ci
dL0kUbDEebaWwGRwYFOaJ93GMy103y9VsQpZrt+6cqkmIHex5xZTXM/fYR8d3TlTj7dLJd2JlZPH
I+AjIfMQQIX1DcDppX6B3T8P3sBrA6UdB7YIEC5tfSFDKD8fayMBKcT/HqoHBvN/933foG+Sgysm
k157hkFLuOKwsgZujRWFXeW+x28CDUyoYwCEXHOmc/g3p/1LRsTzvkdvYgzOmosOOCDdbIXOVtHo
AtDnn8woru/3L1EmvUafn/LUaQq0WIe5OfcGfhcXO6zKw5wZqoeDxwlBXOCqr+TnfX/JJuaQHg7W
kYubc2ACfowar06rUeL9vqdvYo5cyglnRNac3ZX1E5TrR9ha/2mcroP9b+O0CTkkFNUEWFFzhrto
9QpVdfSUSjF/nWsS3Pz3+//uJzZBJywzOLiaHiyhmTUcPrg9vONzZ1Fsv1QeHW1/OFT/5pNvVXOQ
Jwj4IysBlsgIKOYUzwTqsEAdK/B3aQFF976qEtuK6IRE7aS0CoPW0gBCN/4RgWjnBpZsFnQATxAU
AoCHJ7iOG5k/jYz8IUD/5ktsRXQJuxpEowf30Ig+GS+ZGuJTlwJfcuTCqXCXuuAfKsXPSy/Gs3lV
JQGcNGC+h1538QkArH2trWxrpzWABFlVYAyekyQeT9Bcp3kpyb7DCtsK6VyFUiSbiASiKI1Oxi0a
BIlq1zmOJZuFHHJDlEoUyK+uug1LUHI6vnPMN8t4YaEauhGPXtfoWGb9SVd01/mQ/XOB+VMkXWAm
Vg0ZcEdNRe+SOLjr4c/835HhN6ng1jsLssKrYW0FklLt+9t6GMZzELPXfQ/fZPdlnEi3sACTHUSu
ozE2AmdVRad9T9+s0jBrwKEOg+qcVIO5g+r1Yy9A+9n38GuE+2nIBQdOzdGpOquFqtOUje1N2Kt9
UlS2ldEFy4x7Q22rc1XX/cHI9D5I7HDc9+qbfXeuw34aWJcdRh1V84lS/97YptlXVGR8s9PKLht7
FbXZoXX9Y6O6c227fZv4VkoHytkstEAipcapytupDQuw/P4QeX830zfrExTmcUWHHxbR4GDxD8qr
4XAU3jfmmw12hY/O4EZToWtJL0UrTAf4hG2zfYI0ttXSZXpBz0UTZ2i06lbArFRp77oZnuXFrvff
qukm3pZtAlAGkMYrbiVfoAL4w8j8U6r9l/Rmq6WL+ErgHyXkmSwBc3ch8MFoMBLww3yDmVF3ruJs
ZXnSOx0fOaprvujHJnZwmTR8OfVTFvbH1RBBv+oECJBzmbIq2VWBZ9F1l/5plYPEAFYL2EPHCpiR
U1yO8OENmn33amxrwsM8ZatqxuHIvJZQWYxvaKmc/zCuv5nOWwvWyfewyUmW4bgkBNDhsAHpvtkZ
n7YGPzGc/gPWu+G4alg0+HH5EVq5r3+IbWU3wWp0Xyo2HQUU82AVSlmEFO1bu2ZytF2JkD6XlUMw
TQz9Nmj2qiU4RLuevRU0SI0yUmei6Vj9w34wwLqVJaQz//3036SGW2cfRZqeNh1LT7xUsXuWk640
4EFU2VNkDWb+f//MbybOVnk6Bz2B18x4LRHYUVwqFqbTUQ7N0B72/cBmUbVVNfKUyOQwW8mxKS/1
1BYyBgz++74fuP5lP61aOzbT6kozARUPZI9OIw9CdLTrdoVtpac4psTgfYACTK52dD4GWFCDibHv
zemvb24SFw1AeEwAMcLjWw1Rn3eK7tO1sq3uNJITHCCmdjrSmoCN0QCOgyrct32vvllXwFqC5cxK
IGyp1ACzBWhanKNwX7q1FZ4K6KvDKGDjsYOaLO8aKx5VwsYPu959qzuNvDGM8H48Bhlu+qJmFcDZ
x/sGZmtFV1lPOogPxiO8TelzCyzpNx6uyb7VuhWdrrH0/TghErcA+xVwOIcLUlTuc/phW61TCZpO
RGoEtJimwcHRWBTtDJDarmFnmxzaSBDARo6nC9FWB4CDIP/olr/2PXwTZZoaQwM9oz2a2SxFpfv6
MOhyXxDYap0yE4WjjmN7dM3kTlqmNIcJ8LovCjD2axQAQI3z1XoLGtqqTmRo3q+kjvdNmK3ecZU6
WjvUeo4mlUmhFYBAkKTuk/3jVv/XV2+TJRmTtDTHQAe2qFfT5syAWbTvm25iTBlFypKam2M19rJY
Y62KFO7v+/alrQZsAq4Ml9oiPdV1u76toZk/1GH7Jzv26+bzL2nuVgVWMu/JBLHyMbYE/SjX4Gso
+VON8HdP35x1QQdFuXrJslMUoHTugu+dat92DfpW/dUAX1qCOZGc4PMF4J9bob8b5Tx82vf4zTol
qmPdGtrsFBvdQmJaz1zec6LadN9apdch+ykbMEM6IaMx2SkbSF5n9FaFO3elrfgLRlxAfVE8WkdI
ha96iHaf8JZtlV9gHFSlTPrstF6tjxpPoiKSqd8XebfKrzpUclyXDpjnprxpgVsP+T43QbZ1+gpj
iIqY1tGBQ/5Qt8F91FYvu6bK/0i+YCMkLWujA+WTJufIKPRdS6+n9/uevylHtYb0tZq65BR1ZIYN
Ofh2t9dWvT/5CV4X47+EgK2eqwoaE4HHxk/aBMPNWDqnH4ckFOKIPtWkvAgNRuTDuJZ/PlzzfxQo
//ajm002WWjZurpXSOFn384FUZWi5tg0WHXqJEtAcPO+00C85C1guF0+14ttE3BzDZf6hIN13ehc
rY1bLrJcgvIrYx6yuxbQsq7JWb2s3uc48Jj+vuEkNQ9uKD3hlzmIkr4BBluJACg3llVM5HZMDA5F
Hceny+Os78RXY6WeSB41CYhubAVLvAPu3JBEHJbeeQuiKKvnV1jIeVcB7AssDpy4l2oGvpxkoD1G
ebbAXr25IaYB/DfXqFmOGohTqwBwZUPSte8N1Ujq6qROf2ij8c926iN34JD7snzCCDWFAzK2Oq/L
NIO61IRsaL92KNomUz5bEhKfA/4s5Oe2iprsuxYT4Dho5Fw7q3O4fdXLp6tI78asepnBy4R1YeF9
NZDmkKBxsjyuuLKhQPuW81CUQIfWWeG4X2Jg5N0ah3ckdTw7VfG0avSF9d1yA6f9tki4cfyhDqcq
PYQV86yQCe+RhaUafGINA1yAEwXvW+g3606Kw5jh7JMUqJDMAsBP27c2yVPKE/SNuOpcRgmOkIgl
XE+3+FqdrHKbIrPLMxIofZh0S7/0o+YHv6xz8n2q1oWdjO3i5nG1NOUfZE+T5JGNJWP3aynTSRzU
ih4VAA79ROCIsPJkUg/o0EjxvUxVGbycCNdMTKcQxsPIxnTYrc3Nwtnsv/UAr3ei6ByKwZcEHUjZ
G5mTeVgKwB5BEhNpcLWBVJNqfYAulhWiLTjoJJObjgu+ZdddaIxCGr3wpk1l3vAmO3FArIuOz15b
nCyXYHDXzNINd+E0NEdvEaMeAYOe6rd5pqIFTUG0Hb24eAVTshMyonCJlYs6oMYh08/pyNruLptX
FIFkHE6zzb0ZUczPszROKDKocWSMFaDAsfqFNKnlAEOXzXzXUg+4cx6O8FZbcc0MCDN6t8JlAKNU
Sw6TtVBN36gK0DNjXRKZ1yTWJD0A0xzX31AHSRUWjY46dxjquBsemykU/A3yrF6f6iVBm1DWhV18
u8YBbe6J9M36V9WCDo2OGRt00WOPRSuPrZELvRhN6v6jDHQaUoS3BgDVPNFRZh7DcWzIt6guyxQU
RZFpcfbeufg2tFXUfao9X+ICtvQhutGFB4cc1s4xV9/L0YsGyNS+Sb/FjPfmI7rLVwkQaYW9C50M
3fIAVR9oqD3tguh7V1u3XjQ1y/IGtjUwy0ZiJX2vI0zzG9HQ9RGgbHEKaZ/WT6mdEn4M08rId30j
5/XZo4UBxFJF4RuQHq5OxPwy+LFtfzS4uZF3Ne/Zcu66WpXnnmbE3k19ltCiRr8C/ZxyGmV/Ed+U
j2ghD25xjbR+R/OGzmsfi4OAQVBwmEEj9rfgMLj1BuZB7JPKqig7GIVOx5dkkap9JKKsyMV31bQc
g17W80222JCfEz434ceQl035TvaZMIVZxgCeiHWYDWgT0Xxwt24dYvswhOsYXpjhRr2/Isq7pwn0
eXkKZdMlh3GuHWKnj1MrT9BPE/vQZ45/V/AEaIsS5RP/JOfQIpTIbvZHHnejFYcQt1XurqlhcHwq
xWTQQBIkTrzJdMiiizZgKQMWGlj+TcqsNoVoh2as87QlZQh+D0iol0HpYTyM4LwHh3FoKclbtXrz
mY0Z3uAQh4LAzhDQa7C9xWDzeg6G9theLXlyGNqtzWPv0Zh2jI31X2i4eA4kmWjhywlaA39AuiT+
LrGEk6JWkuqCgxDbfVx6FscwONIalmc5awAqvfgRXbJvC/h0tsxlPyYz4v1qfAeO94ht2ueoeLvh
e0PGUbwDkzS7A8vCYldoYFmTvVN41PVrmnGyRxAXcd15bD3VcY4G0DY+q4xkzdE5wdSSCzKm652f
B4Ey5gxEU3YTlgsSRbSzSXkZgCcL8tVWVfDK48bSg4z4FByG0IElnSzrWn+wIUCfN25cfXaedAf8
c+9pudwz4OeeQzLU1StKyXRpAEBVY3aCu7sYb7MGx5jHBTWC9BQ1FTa9sSzjHmLvSM73WoR1U3Sr
JWMRGZsEaF6wQwm0aohpRN6NYaPRkQEk9PhczWFCbzrcG9ePHezuqj53SwQSDczF897bjFwIy4bx
KQYlvf1KqzlV91yxAROtlVrJv5hKV0wHDd+24diJtHIn/GVzfYx1Ew3veeNkeTuIqmYXdNJy9TBZ
CngVuK+h4gcwh1j59wq/ZBibDxKQ06GrhIDAGY1GmCgpzJRuJZi35sbUml25shASh8fBAH2Yu3Fp
6WsbZOmt0yr7kNIGxS/YpMflW0SkCn5Aav96Fb3ewEqFLqdxsckr5J/zj27oQ38gATbAwtVt88Og
ueaDRhtGfMMRnknusr5ZbohvPzY2qg+wQ67e4VQDj6Q1DAAkVGBNJ0U2U0x9HYKp8OjM7AozIFl7
biiuDU9iDOjB19WBwtXzhSet8w9qpUsERGs9xK8669PgJLvAFHLuaA7gQ4hpoL0qwilehy+2pjiW
pTWMVIoRZ8GHekTf57OM4KZ4gMypvPP4h4dVKHGokDuhtkAbNh/qyC6fGmvFWGg0by33sARkX6W1
cx7V/EHqJry4YQjYGX22hl16KLBusiSNXleiYQYjM6z6t5BgLeYZDRzmg4oLSrHvh1ldtQdEnaF/
XIMpPbo0a4spLO9NHej38Ox1T8mEEH+IFaDzVd99X0PZ54suqy/An9T3kV/gdu4HlIdvGm6XCBnH
OAPwHtqYjR97ItA+ikRrjWFfOMJxEF59zZWZ3PkgeqPAudBD5Q1pv6eOId4H6E67MzW40tiRy0zc
ZWyc3Q/oa65YXtyyrocwoC6+S5Nxnf9KWu1Pwo2QLucSBv1PaT9yWfRzIM2LBJ7bfQHRuMztEBgm
C/C4JziqlCJSXd7YxIjblZLRHqA5GqezH7h+8BrJ4I92TJ7ZuGpyaGsiwOgNJVrqVRb05TM1ppxP
EEa27Tto1sb6FeYJ/F6GFcjZul+W5TGBe4M52BkX85cIVjkAQ0/U05zNfS8/Ta0V4ZdKMvdUM9o/
G2sBcfawYB8cCrLrzL93pOrJ6wiIYfCJ4Sos+BhxRFLYNo1jjC7aSPF4KZLKOloIAwLtraxWW/T9
lKD2x6epLJI1dqd0nOr6jMPJah48NDHPGTbbxObOa0itRPxIM90WSwLKoC0hy0P8nnLwk0vIj+VU
ULsmx5ln1WXRVVH69rMGlStP5spfPHR0ddd+hBpvKRbWgXIto4bD3MQDl2C7TGH7QkNXWpchTNqm
5SBUZJDZDwY4PZeR+6odg+UgrQxvYg/97VLiUjRq+Xgk6PstlLJ9XrEYxhGWt++R9X7hTfw0EYAZ
yIglChY3lNiazsg/+SdRZQ8O3OSuJ1gZhIRn2SjXFmtdo5IehNEr0b6/gNPV2JzUip2byGTFhCbO
5yFU6W1QJ60tQtE94pwxujNVScwdvlmo+0cje4n2dQIr2JPJatU9MG18gL0CDgt3GRfsUHf9OJ9i
UkXuibShhaEzLu6ztyhtvTw5BTrSc08l+5QOIPschqhEbSmtgpE/Lq0pk1Noa0+fcKHJ2nfDyNen
OFKKnI3qumDOh2v5oo0QcdFxAQ1kenbE4GyytiK7KxEyzVykUSSeFyirgmLmWL3vhtX3aLhXjFBf
wCazbIokI5V5agbUMDF4QvVHtqBvW53QAkmOacna9mDDkpqCVFKRh2gyV1IwH67JdQrprhRFlrqY
HvTUh2TCQ9Az3uoxOdapgjVXvmo0f74ZdFCyD2Lg3b1tJ6T1hRR1UJAa1oOYuuns8sRzBAk6wVvj
RnBvkFQmc4izoBhxkwufAOuBQWJRMF4qvEz4MnVYmAWNeX9oFjm152bGfvI5Dq13J5o0igBTY2Gu
R6KKpYclUfJ75mKRD4yspymd5k9tW0qKI09c1sPjBLUeIp5FSl/dssp43P2Xy1O6XMG7q13Z3ZCm
TXhMATeakb4h1T3YNWLxB69cIC4Nb+PxbVIlce9aO5EC9xQ9/bKo0rsinqvgYBr5PpunKXcm+Htp
0MXV4dY3t3Mtb+RoYOwSoa8fyR4r1nXMTJ7gQN5D9tu8jjakN7Sh/jx3U3b0OmF3DfT3HxUSqmJe
6m8CRtZPBCWtZ0koF8AUjK+xd7ddh53hNvVi+YuYmnzo2ziVN7SSaC9Ya8DCH/qA2ufQw38Y9vfx
A5xDJwDrF7ioTOF6RtrSfxAoOdlnFxgIzMc5KaYAkosyiD+kaTvkS5c+4EoGHgPg1DKbD6G4Q4hz
l8Wm9D2iuzg2tOZNrvU8QnsD2AmNfVAIDwLEocHSwfhMHjGjrG6qKRFHTAwwvbhYblee/pWmYnyJ
aBTd8rDBhGPKFlXIX1Rs9Xuyqvkp5aZ+EaEZIKSaVNP0+RxWmR9ygfPbclrAFFxuuKPiAyezuR3r
Jc0OddvzQq/TOp9aW8e3CwS50XsfpMmrUB46nAMd2yS4KXXivMpLrJUUxg+LDP+qxnIZ38cx50vu
Kj2nECcT55dDdXW4uKhlXmEElFqyGLCi+37ALJsr1tUHwR0Jbh2J0EEPQwAf3lpJyuxxCOZhPDk4
V4QfVq4oL7IlcuPdFJlYfMFZTPeAZtCA3pjKVNF9PTsF5K9oHUIrMTb9wCZlwqeeTcwcYTyytDDZ
GLi8dIHL1OcAKxOctHip4urgU99N+YLCeXnMximpCquQdfu8ZAFjKl/iZaq+z2nM+ns3d279BhKa
R4IvxzTG7q2wkGOT12iBq4/whSrp2aaqql9mgmrWsWsjpk9jgsB3wBldJJf+Kig99omm7AltYnV8
B0U4IweSzXF2IWgEnH9U2EX10zSMqQmLJRNO3g79wEKewyInRf631lQtLyj2JBR1HYiQ17thUAMi
kWwT5FBGY+m/Nii/+M9N3GSXCKR3lHy0Tz6TgTXBF43rUxR+5i4GGhPXKrLA7EDmn5eTa0CAsdN8
cFrY9COHS8X4IfUyTD8NQ5/R+hAnfYBkpWzjwL1yv9azyANKE4Ysp7S6yEqm6OOwpvPyIyrrTP1l
K/RnHtMafMl3i5JzBguNuLPPoJbHzXxsHfyKz1kV0O6ZY30iBofMXhME4JESlL9lC0OKm5qF0t+w
RjahPkSrnW2XK865ANigw4kax5e6LxYkqUiskfeM/qUekSL6c9aIxn5QQ9C5U1cHY3YZhmyK8cXW
zNtDT9XsvjRZjO46Lpts+DL6pncnI0IdFFkzkbuqFyUvelxzj/dLXUcCnySp0N464N6osMb1OGH1
HAZJH6YVvs+wtujL+07Q/uzLOX3XM7qMQz7G62qeFqVUbgFxzdHmKCYGqF1ad6fFp0hfUpxY/E0d
zvxI+RoFucymJB9GjyQ6H6fRDy8J8Yn84UDsSY9rE4bywD08vbpcDECn3JQ4Pd5XcJzD1GNEs9uy
Bk33zoil+5ghhtoDG8eIqDysoGr4MKi1DnDuWsLgPK+Y3OeExiS5HbHp1F+9Z9UZJ1uSfe6Q4yey
iDMRVu+AQZPIhWqieTXlmGkxK1IE6wVFigD9oGsiSfWY1j5cC4tV/74hsT6qsuJtPsXldNuFKMw9
oAzH4ue0nXlz653NvqHA+Anol5FykII4Ohs6oI/ou5aK8gtsWnDUEBqxsqpt8zCOYYbWB/jm+ItK
UlmYdQFHB91K4U2VWKYe+pEN6sGW03A3GdPVX8EKH/8O+mYYDvMU/D/2vmxJbiPL8lfK9DBPDbUD
8HWmVQ8AYo/ck8nlBZbJTDp2OBaHA/j6PkGxq0ROqTQlGxubMRuVTFZkZCAjsLjfe+5ZcC3pLJ5K
e+krylI299VM3RNHWTMmeu3QfYKuN85R5US9hQZf8agwTqNCARtnQsyinDGGwHI4ALYci2sH8RTC
OeUFwISfQf9UulVEAYOw4oAJkRrOYSc77zYU4KaC6yYaPR0mrvVY4aLYhQwwKkiLfDOTUBaX2oHn
d7rLFd/4EGV1X2a0P1PsZQBkP8FkA9nFPZMD3TRo/gLcn3nw0OfosHdLUwxRUGAVNdFke+Qn6sBm
nyWrh+ApdDab4qUefPTvglbTHBWTrLyPee6nL/JSEe3lDPOEdws3b2NZjfRAAHX4Ou5qWtq9QtSN
jBXv67eW4bmNJJJoYqTdELqpFJVfMe0yXHESFrmBbWtK0ZxLEm7nQDjxwWhPQVafqxSAt6dqGH4N
Bg4zCcqg2h0Zb9vPVTWHPhY7mhXNEwwIVYHKO3Phvhjp8gpESK+nvgrStzqrVsUQBb9MwbnOHO3e
eSnh7M1HEgx7BWKSAfArNDurti+xgJBsiQPtd+62V6kwkCthZEo11+Q29zjHkAaVDTkxB5/crZp6
HiTzuJJwM/EJzUhV2/kBVt8+fW96Nd15Hh3ey1T470DvGNddm0Lbtvda4D1zVc/ThlMJn+q1mMx7
nPPy1Pgl2Jq8QBY7rHtoe2gzpbqYGTRukfHS8gME6HPUMWgSjaGOn/rZeLeCu/mKqzWT2zaFc86m
Ysu865CWsvNNRQ4UCdpY+JpweMrQxSw3RrcQxU8TbKwi1qFlfXAWzsWf4PwCuGFYHM0+YOIRojea
FpyHwBUFlgUV+mGLQgQdESDR8V02c5SlIRAyVFg5KZgH12NkSyQ91B1sw6QGHOhs0CJ+R/RrvgsM
MU9IFSjK+0C28DaYESxyn+ODRGF+qc9jrN3L6KIekG94g2pQ0Dg0+Djv2jZ17bbo0iKLAyqMe7lQ
uA9tU9X1aRZirfA7Sm+4R7/sqptQC3dCeZmHWymN1+7BDBbuDhOWZoNlomm2PWPFkATZVPlggSIz
eNM6gkUE9kZHXAugbKlhrQGA5MDFn5ZlvB+8rJjihlm/OnreVK87uOqtrx5DGlhUIZT0pNd2xuOT
SpyO0pFNqahFmzm6Y9j6qGOzvDktJmP3IOV3EL7AthTwHfxHQirSD94KlcRWQvi1vAN8Ok/YjQbi
v46y14FAtFO5AvAaKmuaQ4PBW/4pW7uhjnGl4OMgywy9AFbMaqrjrEsNbPnhyaWu4PwnAdc4buxh
bmkndwKJ7UjNTScu88hjcPPcOhVeHkKvmLRG+96hecPiUybFOih3GKE1UlHQzmOFxxhj3DeLDTQ9
mH4kOplgFE9AMK4D6j+1FGVaMjnVZ7GgE4eEbeRL+ZRz+AslBKBG/qECREejurFZ9o7MK1YP7Xnc
P3Lh1yyuVVAFSQuQd4rbZgJiG2V8mXVSQDNLbqjpenmHnJt8ihaYm5uNXVKGfjhYKcoYZfzxs9cj
LCRiUDCpO0Q0TWKXLcaJzxxfyr0fUKXyMxv8SsS0EmVwW2lH4AVu0Gtk+VDX9wt8KcptUAykXiIG
D4kJuHzWrDqi1QjXGNzUs95iSCLSDjHoakivspbk68GnZG6ulMH4IeImdIgBMFn/RliYZ9fBmjag
HqWkbPbIY/CCW8iBBccz1Yerw1izWcwWyaGu34LMZuoYw0JmXxpXDx6iOddRHrwKAOEHUtWXK8TR
VyV+r0yBzh7dXn1tAYuXMWRD42AjWGn5wYnwgKGnZaPX7D3PuOylMaWak5TzdNw5rNcu6Zkx5aYK
Q9klAYKWxjLq+nrJtmgzKvTLFK6C4BRXl9Q7hAC2SZHlaj6mIxEyhvxJK5bAYITggcrTGjQNTPhb
feTTHK4xwGJD90tDW5BQOhR4EcYLfhlBB70WSYfboNrS2frdm8hZWXloIHw6hpEO4c3zxZR1BZli
icHviM20RrFIY6/q1Y4HJljmQ+nLUD7ZHgFFZweUYTb44jktKGqQOWxvmMir+b2Hb6NQMwEKae32
YtKO7neS60Sv7aVxP6VeW86owEADh2/akmp9s9T+gI6ltyHHA05LoLAixgiRuTEiQ62az/mCph70
vUXU5K0fJ69DMSAYuqZ2hGR3QghT2x8H1Vp5w7B4aNSLslhfywxDtk9F4dpySzVtPKBEnQkbxHTz
Pr+jqPnxLAdKULY1KI26t8xQ5mQ0+gom5E5QKx99IM45Uo0w1hpfFFyKyyfj2da7bTXmmHeTKroB
RhyLrIJYTB3suqEGNX11yGqMc3GTUBNue4Huh28QD2q7E4Stmrl4xWi0rWE+2ItcJITxUZ6cwYD0
jBJb8jPKIjo8NFVR9kehQ9cePFvp+lNICMArfqnZtratPRtVInDeuSWwFbvz7GBzrHFIV4gVyuNm
s9ha9tf5MEK/VTMipse1AmsxlmTA7DIPqwbOSb32xs+SDyZ9DIGcxkGD2I5iWo/eimR3lKyw66wO
zuhwQT2F9PPYF/No90vbqHDfY3jkdlXJV/LkZyNjx7zEgDs2pAavZQOZPOmBfDSYX2GqNczM23Z9
ENg45HXhRXjmrrgZLkBtw+D6siU+FAPdNvd8jDF5g8nlElVIDpTR0s2GJX0mGN2Ps1Xr3tDZIw2c
CgNnVVSGGhGAgCb84sz8fhie2ICwgDehqa3PKGxzsa1YZtWDc5g4JpUG+A3RLTjXt3nTVPyU6qop
H5zEiTktgSyHI7FIigKMB+EFwu6Xld0WVtT6OBe9Kt+h2wPGCjwd1XIHvE3WGMRQWA/mJLZ4mI0X
w9KGLybBeFtItS3BeL84c4uPMOYkgx8rBV/XelNjwjnYAwqwHid2FIXpb7FPNxilgGOGCTFqN7U8
hDjt0AwqlpXrOwwFAftOeJK3al3FmQGO8E6BlwJfjziBKWNwmU7LYEcKzs2uLETHzmvVwlDAD5Z2
/OhyqwBslxaOONtRm3nJIt9hQoHRfQAuIekGOcUcCMfwqZ6QxHDbwk1kCLYXB2MfwMbMJgmEYVVT
EavauTJZ6v4SlDgO/Jr1KW0OiLRZ3b5rjA0TPS2mOQcD7JeiOS2Jf6CrYeHZG3zf22LoPuZJJbVC
12m6waA2Cus8fJ5FYekpXXUx32PcQkfMkbK0X1/DhoX6xZQtqQ4khHb3QHK3dFewwejHxwoe66hq
Gkbns0+9YfmydKww53yytdislkkggwqFSIQJtsWwMIfhI0+7kV5ZUg8uHhck4R56fIQisWsQlDHE
HhwkEEov3NlJbhVoy9fVhDTqd8SVerjqx9VvjgI5juvlOosU4h01LlOcD4IWL4AUPeCyTHpmAHaO
TiYeGtzn9QY1dYmtEUvopct3vXE3yuunMF48z+/xmMiuh/7HsMu5UwYgFmqInqmbQUyVB/+MXOSv
9rIzvgoLFBrmCEwfulYtPqYqKKcewr4PRotaG3OtPrIVhUOJCxF8JjAoIEkYMA90sVB36XWQidFt
sX7C23Oqmnx6G4vZzOd2FTV738+WU3QtXWGPC5D6+b0UtZluLp6k4X6obRrVMG/qIpShek6aEJMr
bLYYyN/KZVHiOGRQzlxj5lfDwAFF8QpgqyuBWTEEsVI2PlvrdTKCUC5wAPtNCTiv77J70H58lEIT
csDvCzB1sSEiMwZepGqSqXoShiiwyBuC+Szw37Tv2jHKoV+lUSvBiwljcDl6+wYYSQMsBlxDxmdg
FWvuRXxE3VpEDMvruEa6aqFeihC6gIZzO0PujLCrZqY8+wjHAIxsIusQytTt6mlkeRG7Dn74KEAJ
n5mf9GEGalLyb0M/wm7aY3KHoWs4xgQMN6CbEoBXDOPv8F2Id3unyWXaHFT2FWZG3z1jJNHAB/Wm
DYZ+A5hgtSBQe6l3+LfUzmReBlrtYTw/zwnhBSC0dcnYDWavjU14CjODP8fI+zFMkS+0qdtmqDZE
fSjoI5/+HHH+R4MsVoXTjKK72oT5vQRakbM/KQn7MUSxhb+mSnMhttgfCSAkNZGrAcv08Aea9N8x
YMOI4nviJoCwYATDEoMRD49fl7X5eKqd18K1cgDbDDD1VCDmQqguuJ0HALforAqPxJiW4Dr9c0rg
hSX3j9hzP/CZ9QzsO/d6sW2RzlslOQQrVyDDdjEKNUzSMQWXf+Cc8XvkwB+4zX034FYLQ76FwUUn
HsalTW1idI4m3WFLgtsu7EwqlKPz0vzBGf4d0vCPblsF+I7YRgK25RIZMyNslDYdkOY/+EK/d/Qf
2JQGCZWDyBQDE6p+KXv/yUmT/jkiOPmB7oz6vKuNTtkW42d0Cv1yyG0V/smD/8CYHH1/bFrL2RYI
9AZEZIw9fECO//yG+r2z8gPdOZ0xW2Qq51tNvAGb+ZRGfoZt/88d/Qeuc1CaEGw3nJdgreE1PSqk
pq7twz8/+O/coT9abfEeA1QzF7hdMqGC1wFgkosJXwLkZMmgNpGxUBfsIWBi5k/FTYY/2m5lUjsB
DyK2Rbwve0+7frgufOCq//wLfV1c/8HT/aPpliiWEHiQpttaqgzQs2oWh9EK/ve2+CN/oii58TcN
9Ru+y03xWKz5o487je3TIbcZmhSdbZA2+jpPIaLIo1GgFvv10/375/m/67f29tfPMfz1P/Dnz61B
l6+z8Yc//vWxrfHvf1ze87ef+f4df929tdfP9dvw4w999x4c99vvTZ7H5+/+sEFBPi539q1f7t8G
W41fj49PePnJ/9UX//L29SiPi3n75afn1xr0EXQ7ff55/OnbS4fXX34KeOhjIf333/6Gby9fvsIv
P93aV/s5e+v75R+87e15GH/5SQY/B0g1pIQShoELvagh3dvlFcF+ZhS8XIzifLiAfn2lQZBv9stP
Pv9ZwKJVKQgruJLBRbc6tPbrS+RnGUifqTDEAIddjJ3+6+N9d4n+fsn+0tj6tgVJYfjlJ/XddiEo
5yEYNiBhwzuL4P+G329dzKiFWGO7jSfZx3S28SBdE2ltRVzBPBF8STtvtRJn0/yR6PH7nep//tU/
LgHAlMqSDN1GAb6ONJg5UVagdyvTF9f58g8eneDyTf7+6AgqAiJ82DyFjHBKgx9lLUU6FXykzbKd
YOt5RDk7xqoAwjqDwAXHJ/OBaDBQcKW7TVWBYoSEUZCTDWHJxO2HqW1A+Vj1U1GXIC6IK1g5YQZd
sWgk6fuuSwOcKlB/8rY4+SGgpt/cVd8u228vk/8PPr5SvgRJl+JewQ11uZC/EYcE6LUEnzrwFUtY
9CPnErOEdvT6qAO9ZOPBAz92ZpHJCioWyDPg8NGU3QTwcIcaTsJV33YfypXruJDkI5w2z1lId0Fb
vmgxMVAj8sPYgVI3O/xsULsCE5MVFa+TO95i1heDL3DQXUAevYbQPkqrft9il18mjfCkO9CIYgBT
G0yg7ikr9npxL0ByQXBELpytEwCeY6zz8k5k5b2plgfavS7ATSLwRT7N+bzuxAITsTGsxVXbq7ZA
xV8eLlHpB7RWMKsEiS9hEl9mbsInCpQbrJdAP/KS3DVelUcVet97CL2rc6Dn5bkAy2OHBOp5N2dj
fwqKClSbriFoHX3VJ9S3+Q3aMDAzK9ftiSj1loHQkDB0yUfqufQMOsUaUbAHb92U0j3MjZvjOLQS
UAugKMgA2xvI7TE4U0bbqOH801ymasNcFrwYtk5vBt6ImKWfHIwArjFy0/D3kugki7Bstwz2YcfG
4lcQvsZ0avytB5uAV1D0XnPd8gPmiArct85tKffvvAsVqV2yY1pWH3OZIdZUvdNAeCOBS8OGpd/D
m07FpgBJAcSwIgE5trvCZreBCPJRwOXiDxR/X2U9v32cJCP0snogfVKAkx/8UB4o3fqdGRd/Y6uq
ARGQrRdspxuzMm4kHLg5lq7HPA/m85pZ71MGW/suMhITuhT0vLMU4bs5mGJIAJqTA4rzBgdmABkl
qXYDS4eYq4HcZ2Fbvh86a6/EnJIvX5+p/93b1VX+GbT99sv443713Rb3/9CmBgnIZfKPBeT397Wr
N509V8/L82+3tb+/8dedTQU/C0YCkE18rFeEXix3ft3ZpPoZOxSaUl/hQv76yredLeA/Q6KFnQ3M
Tuw9XOHG+bazBexnEhDmK/CimPIFXC7/hZ0t+Kr5/c0tKgknGGsyosDAwMF+FEvb9MIIqQXf94Bo
9R7CG8RHyxDaCMhx8uwVgqLqOPJ5NgcWcvsAJ1mpN9z5BaJIwJh41xVFfWhAxkDICDjFc1TnWBpi
gNAzenwvC9+pQYRX8PImNzAzZuNtyBoexmLGyhVRCnYZqMWtLHdkkZ05E6+dD8sAIiNjOoM4JB31
I1iyKYkmrxpjC4bto/IBB0sr7AegmFUE21K18UlVxl0j7wmY3ckUkutlgT2nKqFYAV409Z+7qjMu
LkAoQbYa1fpMikGNUU/99cyywVTozbIMuaWV3NG1qvcCA+ibDu5++5TJOdEQlOyXfMn3Ae1U3MDY
R0Nzu/A7l4XqUSIrZef80l0ZWam4uEiKYJdJNmGPchru7A0IUjwOJhqYp6mVzt6n7Qykrhvaex9w
h8TulC/1pg0kopnh+J/ro2vcdIclmy9YT1uqz10+Fg62KIBysBFVGkKEpsP0afBToB/aC6F/Wdpi
nLYauVeAfyfl+XcraqXlBnJY3txhBuRpZDN3ab8vCw9zssxIfz1YMvLimGI2FiZtARbcxqJvWrfh
lFUfpiro2B0w2jHY+quUMgLhn5ZxYINyicDlmSy8wYZpJ0aSvZLWQBMAPY9CWr31n1iKgRsUGVqD
xzJ8AUvzZGFceRs0Mji3/YLMqZB4e2+W0wfBQYbOSHrr5gZkis6NOhrnWl2FvUvqpcvvYD5OthxD
JtgppMVl4EzcDoj98BrWk9i3IHXDa2lacz+pWgJ2ITfykYki9SKo3LCF1vkoETvjLWeX5tha5hxO
usNYPcDYp0tsCLaraptsB0yuPRLwkhNvUHqDpJej7Re1WVZ/fUwR17LF3IIdOS8wmCu8Hfxtyc2F
El62w/Cw0CKPM58PNx7sf7eudBristBSbKg9hANtm4k66mr8/a71XHXGJiITHAsU5rqqz31HMYYC
pS1/xN1qTy0JfcReBy2amEXlxWHRpQMICGQBkjuO+aC2Bz258kbJdPo44tqm4M+l/hDrYF50tLh5
JtHqOUzU+qwBm088zeCF33VLu2tdUW06pAI/1cWUv7LAc5teCvNQWz3sRGYhhYIubscL3X0UCsyK
ylvtFba3txa4eh2ZJag3ck5HJCQVxZZD31B+QPYDf3DtAtsUPyvFJyho/GFDak4PF9Lldp4BQeaB
CTfcC2BMMHWQlcGuEDl/wmHcDnyr9sNyC2E7iWmvqz1o20dSjxwrTA1aAcieH1IMZMJo0NWtVmF3
HEzRHDvM02502KXPFLXJt5iC/78t/kGv56OVQs/w+3vi8bmu7V/+23Nt/sdfTs8DSuL+u93x1/f/
ujUK9G+gzlAF8hKl7Csk+K3pC3+GVS6ylAS2J0b5JdD829YYsp+ha2E+tkwBXEJd9tNvW2OIJlLw
ACMuHx0j+C7/UtNHv9qy/X1r/NX0ljO0Qd93EU1gtW/tsO5gOUkiz4P+FesRXTHDzqdrA1p8u1Fp
CktN33PZGtmBlhvidd1pmaf00GrdbRcM2q4BpWYJWWaRVJmd9xXUC2hCUl0jEgXJWzDMBCMsHUA0
dWk4QLc7LhDTgY9YDdnyfoZbJFbTDJqajmT7tu67Gx+r7Xvdpz3Er222q2FbHDvwZU9KK3VoVjwG
YX4ZiTVZf6zzCTg8dvFnqXp+EnkgcojsAO0mQxuyRBYUg626rDEHAwm1NY7D/UmHxUPbNRhwC+nL
82q1V8QgOYxvWshhjkGeDB7HxmvvR6zFy6mDDvV04QmfTTB721S26W7J6Cst1jXmks/oXxo0TW0Z
lC4GE51CEMvTzxUrp4t5YnDqQDBKoP9dP3rlVGwA0oZ7mBQwDNWz5dGWCiligx5SKDKrbGg3xNYY
avu8ZqDhoT3KgspGWEDTE0Ov+gLDlwmxPMYD79rz42LswgR1cv/WQk30XrDFvIe6wO4JNcEHtFpg
QxNQKI55Da0hLL3tGJsx7z/b0KYXTSEPdpkAbzxC7ho7OASatyCo5d6j59VivgKrI8X7bKW+LFA6
7Kt5hRgqr7z+xIk2z57J0eMFsMCFCmwcYSZVkSRdCxwFQkijYxv2mIj1s7dv1jDYZCv3kxX7fZJd
fjLkF40ZPGODex7Y+kvncBWSoA/NU5nTGRxl1Rn9bggdYMca9JU1Wvkg/LhChHkPVoDUNzVqzYOq
u+yWBTXcKkyfZrjc4K7jtPXtEnc2W25TnUKX0GMXoDhkcNvjIz7bAsyHDfNGkjSYAPYRRGsgvnog
O6WrqKAyx285ZPB4hm+Kn35ZDESTEcgHrNpMPigNsY9bJdukrgvuBR/SZ0VsKRED6eE/sx/Acyxn
RZKpRfFt2PnNOc3HIRnztH/scwSCYMxo/HxrVwMeXbDm9zmt9BfWmSyewSbbLEG+mJi1fgNac48J
cGTcCoKakpW1+0J65DVl3vK8Zqv/DmQwyZLW88MvRDmJRxpRRV0yoXMFxSGU5ML0wiwfosJqnK7q
qZFhUkFagkktwjjbZJ4wP1esntJt4AE0uoVSx+QJnXoNwsDF7QKjDfCGNpXs2QOs60oHyxQPMTwj
GuFgU/idrKJgtuQNw1YwE8bcJ9EIOTvovLoREFaRlB1BmkA+tF9dhI/z/DkgEz0sfss+02at9oRU
4/2smTnPVpfJ6nf0FidFUSC3sDkBS0o/A0jLDzXvy4OB3GrXBzaE7p+P6kaUKniozID0t3DNgjCu
HUpEnMxqPKGqd23yW/KS61fQJjNPP6jAWKjbjXrrgxZC+HkEwVqJPHvJ18K96LSYtrxLl+vVaAdO
wOAdR/BJbwvF2BhpyJeBJPgL/fQr+2kUYY0SZCXtucJFSqAZ0p9wkHpfZHBJx/yTxo6qT2VTmk0F
b/DzinEqgoVB3ctB+jyPS8g+SaoFYBiLsbwYCkjTx9TmGwMJVJxnBpRTWLPkSzwFjB2QHwzuHIQh
VSLF5aqNIkjPIN7NEK/ncpP1NTGbGS7238hXvQcTUDCNxGA2ODvkmRlACjy0GDmDiH3frtXd0jQu
1miPIsz4my3mwEsTzcyaR8Q+qlNtqhkCL5p/biGoOkI7uGzIZMkuRN9ymIow3zDwveJwbUtoOmCz
BZKF27CucxCcin7TXtb0ZilFgtm6d+R6ph8rPUDkmme03zEHkVS5VPm1h3Xvqibcv1GD1ycZS6eE
tP1wz7DO30J6mSZN38o5nmzZ7bjL6C23tHz0QRt885FEmkFPUKLml4E6rfVc7IkiOWwLmNs1VHtH
ozK2py4Arx3C5RlGpq4urjSrXbnxQ7e+gBs7IBezzu/R9hUHN493aoVyLMFqSVFRQ9ryEfu2OoHN
OlQRY2ic4MszRNOgXYegElIf5QiCww1NR7j1zG32BXIvfW+LMH0MzMXbwiNOvWg3FLE39BTS7aB/
dnXN31swq5OZrCDvoIXag2UAArNqQI1oOODCKJ+cuKvnUJwhD+VJBULbeeo9es27TAQQX/rpUWvw
eVfE7RxUkOdbna3hYfQujEMGVfJWeEV1z8RQIy8NDsgXQdjfmHPIn3n2ZAhexwghPLgjkE6h05zn
c5YX4A8ul96DSHoGkWf6CBFDsQUWbuMVu9huUjW8N8B0w/QrT6Hq8n2KCrYMzfUqOVLoVwxF30LA
q9eZxPILLk2rYnLBHjsrh8/pKluIqZtgO7nOO65ytW+1xJLc+sP0AHmihhKJwi09FFoC1dUl9MIK
AGWjAn2jy4yAylf1+bZjYMPrnocHCw4VdgMj7AnKDP801RDlKo/YnQmLfAfGEVY60NxyaLl0eYZo
YAZZMENo6kqKI+aoHc7m2L2DyrCPQVWAsLFZ0n05t8O9Y/269UA8fhwKBefDCdxo+Gxgv8Y44iQ9
fp0RvzkMkwci8gpWViQKLs4whdAv/2fRrf8LpzHAnyAMV5gj/H6RfpXDx+S5/q4w/9vbvsFW4c80
BGAJHo8KBeCnXwtzoFmoP/0LnKmU/B6zongHlwT/hMCnxMVU9r8wK/9nxEAAriJSQkMrOP9XMCv2
1c/o74U5JjGMg6uHEUWIFsHHMvR9gR4q7bV+m057O3TZVYAyIzbt4N9X5W2m++sVXjwbx8XJ+AY4
R98YmPPynZ8OECwzv96sBWYpqNsepD9eBSF0l30/fZrWeYlkceXJFjhyAz8AWLd9Gea+vIFyFAu8
nytza+W6oIFfq09iyJ+H0PO3oLuwDxmHxWMj9AhlU5WBstQkcp1fOoXmwdr5JUgN1pGyY/y+KzqQ
tFzaglz6YdDjbcMt5gkCUkyugnix5QZiQgBwTcm/BEjOOJC1rt6DG0Y24+jqa4ktDnSzg+lAPVup
exiG8CpUEMY2y8YHeTnKg9CPumb+whu/iheQe6LMmQ8paOHXSEtoIjaSPh5rkZ9Ts57mAOR+OaQb
N9rnusmLpIWiJvJHFm4EG7MkwHIakblCPy8ciGxFDRFOVycpSUvoXUCszQcAEyg6p/YFuiO7m6fy
LKbyhI0lCTBe3c3wE9lWDi0QAI31ZKc2afOsjboiB++Wi/uM1hDpl7WHPOZi3Ifo8qIJJeeTzG55
UD4CpAeMz8Hgk+qWtu6ua6BCTuf3I4oAYA5w1Shg7nEkWf+lruvEbxHFBjiDyHo/BRAujZmLhskv
TRTCUCVS85hi7uJhgWTuc0VhlTJ34XDTV8+6yz7zid7CVAAQpQ5uimkWt0WHGQ6ETxENWlgpBQ57
SecV21bMMgGt3yVrCvgnFPkm9/uDrJGCIbsC6jcKYnSB6x0u+ZSMyImPyDpNFyIejXOGrWQIBp7U
cC7RsPLYICWgTMDnLiI3p1BS5UDebKk/QbUBTCSAzYUlR7LYj91Svi9B7t2NEA5q7kV1Ed6vaPTu
F+rdQzN1mGu/20iB3SSV9KJnQP4PhaHBVI/sWDWIBgQmtE3dvEaLH1RJMYmt6Xm6zwoxQR8oTOwB
zz0KtLLXqXIzeOwiPVc8I3FQeO+CNjzD3WfYAI/E3ywQRRrdv9AaJrBQY7ybihrN8+g+irLHGN6g
wF01fSN9eoam8iQ6aR9WqHTh0jHnMRQpEvYNE1RNc3cYfdtsIK6+zaexPHdzeY3pMZxKdP7asEDu
oDTYAQdG70fIl24q7zzM9U5d72wsXBN30LNcOLNjHIJvHDEJP49qsEXco45HDPeuMKC0tvy17Lr3
NSZj81QPUNuDyIHtedwu0HVe9bCdgXI5QGWSY0qH43DUY7VvD744zytsFGRfbQan6ls9iU0ryA0Y
zbjPemgGwZtXH0AIT5YWMoslu12Bag8+pG6QCb8H6oeEMO8lawN4wlLV+7cg2Jc7seLCZ97VpfVo
jW1vgFEcs+oLq2BmOtrNCkjgxiPg54HrG8CszmGihgUNWZbpsytuR7UcrE/2fQnYXV88X5gR97lH
5EW+8lLD5emcgyixHSmDbSH36/wIgAFLpVzz/E2jH4bGcWNxN9ZwnwBv0j0tPtsglxPqo6sQkeZb
wKygovQxBAbgDPY3uAlDwPP/yd6Z7EiOZFn2V/oHmCCFFA5bUqmTzbO5bwhzM3fOgwhnfn0djcpC
ZkRGR3ZtCiigFwkEMjzcTFWp5JN37z0Xh57cXrdl8x+VZUdllvF1yGPGBgTPpT4RY3jEN0TWNsmf
6q51mOcyvnWsOcc+i2EwuVFvlPvJ9DTpO8/fG4Pzq7t48n1n+LDrwLiqib6yuZwju59PY/u4jeUp
bZgil8Q9t3p8T9vVmUFiTdkLUqkqomGzzUNLwuYXaRSO3Qr77evMsP/urxe7J61e4m2V3tSHgB3W
b3kFdiUq7bI42Dkgoa32p5iBSYTgvFqOg267LzWHWJYD3a+Or9pxNcYkPzi1HNtj65ubDPl8rH2P
a1zv8uG3v9rWbR15td97/KqGx1GGFXMWoX1U9yb20ibi2yuKg5kGqRXX5CHmUFQ1vdGTXQVUNpgE
JfDv5zWcA2WUNmkDF8u9PyX3hZTbkWioH8vAaH+sFcmpcVnhtBTq+UK7kheaWcLa+n7Gyx1f4Fot
dkpT3tgwE2LOZRZPDZVWjz4oCCh/Q3pPDiR/TifhfdhGTxCs4fweWekQ0Odo1eOhWn3S1mPCADt2
yS0MtfzAXeM9mOy6jeuqr64yU+H2SSErlKb+aIJZ3m9lvg7XlwUyW5p17WLHHf13DmRb2Ji5e1yE
Al/Gwjh/n5rEeGZL31WhM+bVkYRqedc12j/15Wx/lwop3zYJJMaFdOQptWXlhjYmkhcTSFUdii4w
sUqs+Q1FbV9OWXTPpTC2mNSDd+sUuFSRuYwTC/Tto3VTwdvt1kArq2+ydN78ydrizWrFbi0bAoyB
5lBPHhkRCsocIXN2NcDwvnjDqyfMGBevBFdWXBjTkfk4oLGQzDOMkClkr5PGPfHNl2D2Qithzh9I
Du1ZRLA7yKoCZoydND/U1gwAAnpPbZHddGsdOZKnDwWL3UeRrfZpq/r+GehREuNfvtiga5A2lkgr
YCvnRTgJWJNuu6CBMvlmjyk7kqWovytsr7FX8e3SNjSVHQ/o8cklDMHBsSQOGpjTXWomjxbElbC1
qw66PPns+6UtLevOnZoK5gLOOcBxJeFwRqNsXa1dW01f3dD/UJgTDn5OJLTQi3rt/H4jKg7Xi6Kw
cMahjVW/SN//Z2f3/63KNNXF4q+n+4/sQ7N6H/TvhOm//3f/Od775t8CUwQmp23JyM4m978mfE/8
7SJVm6YFADFACuRn/ZcqLZCe+T+wB+G6wpvEf/T3Cd+Sf8OeJQMAauLiB/Od/86Eb5nysmP/x4jP
303bj4MViUiXa1ocGX4/4otx9RdgCUu8DrDwj+4FerBMF87eljm/0pIq38v4ilK5BBMDr59OqLxW
alpXgeEZOTNP4Ydl08v2vV6dILhlZrr8iaYXn7ZyLXOXc7r3FodVMlEDmqsqL9UZTIyi6h4kbLA3
w5F5+mTyNGkfqHyrGHILiq4iWmfnibyqm5BXqWatiZt1AXfizSWgQtQ2gW5U4w+C0FSz9FppgfKi
VjbpPbdV65dVtA4MA1cEkSrH4KRKZTyKMjPELWaXicmVLDB0hhy60t0lzXDNGgotWVYmO8FGz2cC
5PDytGyn5DapCVhhRCLR+eiX4p3s0WodZsNk8a48cXHYJ6SAFnghUFAWiFnXzsSiAgcK8k0kyoXV
Yzv1DlWxaZE9O75Ru3sWqZm5wwzqbdE8FXlxB8jBpOhrES+u6omdmPaa7jcyLtXRwNhZnsn6jpBl
UtASISsXkwcrgV2ey4XvPIjBKldiTRc3k5TZbij8FOri5eZGj9K1pf0M9kTafWM8+pQkQYqQLrl2
JAFyKQqBBMKNaeRxFzhV/sbfhuV2SvU9q12/PcmqIwaxwbajTsFMnccSVlN606QJTgR61uCmAbaz
+1Ozbsayn1sX8xShULndOER/jXPqWZ0bmfPGs5xgSPGm/W0eDyOu5Okm0csaRDLPe7HzZyHvm2Wx
5oiUZt9c++bA7gZAx9CE7dRZRzkEDskUdmnByXTKrLsqlzpnT8/ecIplMzdHsfjDsGM8Fm2cboJ/
HiZ7XbnHZnmyX8tyIpKztv0aw/wQVpx5HS4mh4zRc59hGz8Wi+386IjbvNTEOiM31fqr7RNrOXPV
gbgw62RlhtbDgFvLajn8aRNpuOqR0tXmMbiZhj/VPMSYmYrCtH90OCqWY2ZRaBNnS9pPO5AZfGIr
TbNnYqLdhFqhy2vcodmDzr17j8PpS9/TCc/KVRmnlA4vIDWzZ4Y9DJE3H9TWozFm/fctWN2rQJbH
qRWkj8DM+OIp0bjgkO/zQTyTofPc0GJlpqLR7NanvLG3rzqrt5tJQgSJwANm1p0eU4/nKTrSHItm
66Yjq7r6hrWiHo6L0wLaMYup/jYYm7rDtYjwT/SU+FhCd1Qb0XPlPDOEXyAdonZV6LOvGyDnNvLa
GSi5xZ4PmYRsJdrc1Ug6hv1XWjs3urPAb85Zu1bwcev8+xC0AHDIKXG1W6lBog/p29+1KiMb6pvJ
q7HBq9w4/Ub10jZfJNmIGhKu3qeJs7wFE1871Re+d7BIsX5bq5TvTRfA8ktbqSPHqdurxqym5z51
iyys1op7QUWeNXcc+16D+0DXCTjNcIauY1wIGCEKksv1UdFb/WLVZX9FSD79LkvBaXIbqCl7KJcc
J59nZ1NyICE970eRZj+WzlBrWEC8Z0gxrZHLo1LPObm707J5To5ToQG1wHKD7rTEc6uvTqIs2noL
7Ag+yPY6WmnzqaZ2CoBi2Ut6ICPgd7u69NLIwx0bO1M630LANU4JZl6G2bSt5qeOGsLfYK6Ls4PB
SbO5RqAiYs2e5DyB0WSDsKIYc8owu2JX2o5bRlvCtRpJU/Vv4AC9u2Zi5YACYXwH4ek1L37RX4SE
hS8Ktp8Amc1o6Uj2eAz6n7WxIqxy0z8QueTyzN7ILpk/hrGCkyXaInbyUu+DMVO7rPc5Swc1lDzQ
bRfjQZqro+sQfMdVTkftDtjqgMVgDZrndhmhzFpOt8WTo5JHFpnmc7qWvKMuK4IpboCIzXHlFMWD
OSYeqURTTMC3POkYV84mig93Ikt+THOUsRvHTrbIT7nlkA+267gTJBPDbdTjfZKXKalabnO7KV2s
gftFTmO1JRVXYiAbkmwgPuaXYN2YHyWQrSTseefzeOsc96FaCDVG1drgfqI3pOt27jrxiwiZATmA
XsgDYENVJj9IojfKDCaIU+6Ly+q+zt0YS2sZkF7Nl6tyyM0jF/NmnMbGYsuwtF0ekWZHABBGrpP9
oGRwJIKbf7lLoN6aUbcPxjTkNQNxvn2WDrvjsIULJnk+jH6740cMNdpEQUa9ccry2Euk2DCHfABh
2N2EE/oE0O4T5PmQvGBd3PfltjIgaNv+8NXGg85vmu4ZllV/A7BvBodRLiUn65JbK0cjOwgnL61v
F7fNH20/m15n1ujncsU0QijJ2B6L2uTojn+nn27KYFufp830qS8tSh5HaalVd1w4rPz0Zmc91nZq
3SZzRrQf7blFP9/KWYUN6bR250+ez75wyZI7B1VwPTojuvv96rusfQxWOzeGrYNvYP/kQyFo+GOp
vpDwqB/HOsgvMhxLt6SxcqpaIRgk6WQc4VyaIdCzH0VXkYnsuGcKsy85B+nar7D4bP7bkI+sLDti
KJmztB+lsQGHaNmNnMyF/ST3GJKPeVpcvEkj5vWRDO9KhXg0LSJ/NFTjnS3lmeIw2Xiv6tTNdlVV
6BBueJpHiHtZOG4p9igHgF5EJLYMFy8h7Ky2RIdmKtxHpzLq8ntmDem1O6H444zejkttkjHuMBSG
WTfbqNP80ocibcmM+5YYDkOWzldGNqdOZLrzEDdevnpQxHLvdlKG/pwqJ/2CKJJ9y/r12bB4sCLC
p05OdFy3+3zpnB0EZnNj9IAEGWruRZrJaxPTicOs+0MBkTRp+KwE8K6iOFnOKg9CJz5cMkRmWebW
c+Xa3Xdp4TG4tQs1/XJZnM3MBqWo79wh09UuK2bD3UuxYXxb/Q4d0Jpb69g65fIjFWnwNcPHn16B
gTQ5nnCr/VLSNvXDnAjPuxT1eDina1AB13lg8TamKQjH0KHe6MtOK05LgQPy45SYlQNpl3EO/57V
1sG5aezpSSH5gBAqjfppDrBwnNrFrbdHkFOPpC3L9iy1mjDjBfP6wEKGPj0E3huLzNsxl2tvwjLV
SMEZj6yhGuoOAAZ000iohK8JgzjU2U1n6KSoRE1h5EcWfvYdFmcWpzUgp3jArRUhuldxYFYpz3Jm
kC/t2MuLbLwsHr1Z7DzgUUzRrf9qGA2LPWA0/nDySYg3H2sDFO/AjTZ4XvPC+Roh5XVh6ujmDsaQ
eh2XykU1W2frbCNqXvei9aoIvrD1JkzgHS6z2m0/SDZn1ZTSd1Brtz5I3GQkLcWCIXLtOhXZZed8
8oCsdjyy/DIyfMN+G5L+Q2iVcCSeqgrXPvEq6A3s/qxcdgZu18wDY0dnyMzKc21eVTqmzxAQfBrH
XRhlF6sS5/xqkT5XshLvG8SeKFCwRz4HBy3bMRzuxgm7eWbyD2vZ3Ghcs6eiFNbJwJnrYGPEH3VW
th+4R3Ozpu26tKoS60QFU/E2bycbAPhsoGgbzmhjM+16F9Khndce9zxvojrNwji+z9XY7dkS2Ngo
N394BrPWyCgXqXjKCwRv9vU8yjMi2I967dNHrv3tuE3gUcPS5zG/a7ZxvM/BUERE6Lsrukxt/AxM
BXnl/ETKET0gCY2pUfuFPPVFv2ZvqHgZ4HXRYR6pO9BhrDVMoG3UDNw787IzajAfwBHzWLnZcjbr
oI2Re4Fi9EDKxjlnedVvZRJllaeDkA2FvFVLMDzONCwfUiHy94739tQ0SC6R7TYlWBwjMNwdVOQ8
j003s0tiAIbxLRtY054Lo2uCEF+D9zLbk4tDpXDYOtZ6aj9BgHpLmPCgvU0Bg/o8a9j68PQOlqd8
xeuwb/Og4COU2zfQJ8Ct+S3cXTEjPYIyq8m8OHbXHxxbL9+VSAeT41jp3MF5NZ8ZcLnDFtjy9+SZ
CRzY7fKzTtS6d4FUnrSVbPlxClrnhkODn5xVQTld0XZYSSyOMzuGjM2LYLiNOtrKZfm+iDXpQkFy
WfApJuzOSG5GoP+3IfQui8iYLzPRgJnehh98fd3rHrYVUUmL7RdjR5Mekyyruh1O3f1sKpaxMGfq
O2EyDMWJMnPr3AcZXRWciE1YArlRcKrieOOyYcq3A+ki8V0OPMCibWCVyWHjInSsYwX0MQEftr7o
pLecozFAY96jbmVfk9LyNGWj9a0mlrDrM4mduOM2vwlbU+2wutxryOHEugHUU4NbKgjNcEyP1mVE
aK+F2393YPDeXdI1B9fS2avO/crfQdLLyn1SVPgD9ND2Z9WKxNz1QeIm4OwbN/brJSgIkpNGCoFC
Mtfg4Fru/I7kX5QOefCVB7b/ZPfpC4gqjdmgcANEPbAhdbd5ezQa84Cnyz+vPbhqoqHNCfxedw+I
xNwhgLhAxldZVTHF9P2jvlgAbfD18CGbvP8shswd9rgTB330BhhPHNkHVmHbdLfoorV4bcRlQokV
kIf0spofzjCbu4rP4Re0q+0RvjlCYZW7186YuQ9Fl8IbypL5BlTjVeoFGGYq6E44s6jQpu76sx8Z
eEo39ZD2mvlqzjglCWUe+gKP2Dy59tu2ZV9cbgvvcS7D0c2/KsCWJ2xz9a7K2fbWBRPyYrm3Tm10
51r2/EJT293D8eABCnD+OzMF4F5ufu6TU36wbsZpw3XEoN8gdKyyiS2nlaeyMbunpIOITdUEadEg
27Vtbx+svPG+xsqwjompHWj45XHD352iqZTFjuKuZl/U2n7SlrVeeZtvXqgwzRWYvPlj1F2yc5Ky
rvcgH0zMkiUb2Zib5Py5je5IbLO0VNTjwz8PqKiXLT6vPZpmQ33I0vXXeHMhdKy46Y6E2a24JFhx
KKDeHbsEP3w4deU9tMH1FjkFH5ucK9zfBD2D0J+H7eda9DAMSibISDq1/7yS3LheBaYzWLkOZ+Lq
4s4vzZ1gkv9ZGYs+6EttFQ+TdwV+BDtIK8eb3uUmio2+LaIOCH5yqNsgPQ7WelAVEYeGqqXQsjuW
H5jShxfGXcWCgmRdtPx25li6dKeQ/375dhacpG63x3kttm9WlbqPTUudCfSroo+UcNaehTmU2lxy
u2Rzc5AtoBlBrAhekHs30irBC1p8VBsJyOMggNDv7bFNotQb5PVUcT4dPUe9U6Bx5VlrU4bglOUj
HLzhqGq9PEDFY3FkZrUf4cJ6V5Vt4rWuu101an072xCGyQqKfXcpfq/6edeRrY2YaOR9htAdgzbK
z8gWIS0O49FevFua7pFmlOdcrcj+DFLBthPSVnEjBskZecqvdZ8a8cTDeO/iP6IxJa2vuVEVGCMH
/60xFAVKqSaz39gwWYWVPq8UrE+H3JyWZwgQ/X7u24HrA1DmnY9n1Q3TwqW3osLQzh13ZcHdVPt1
SNV5Azgkrhar6IaYbdppTbL+m0H471nSH2hwVtn6l20CWSXS0n5TmNAPHoh2PtUNZQHrUKSbdIi9
virSsyKOEZtzNu8mKSVzzlZ6P5am+nANXsjSWuwLoJD/hFmXHLg/tI9qm2fGocS4rWzlx04yv7Hq
ZyFv1Q2A7axrDxJMDOUKy2PWVt5tJ8FXhQPHgQE7KsebMJllfkUdbHPyQAX9NAf7HhDfHPULQgf8
8PXedVY3XoxhjaweetVlcULNQ3vIoC2f3GVjN7W2m/vqoisgfBiR2Wc8SdIxR54dusPKeSM2IFrk
t8ki1x9bXtkvZbmYv2Y9GpwHAnk/Qs8ryIoMt52xlvNNNnUZM7WRHeut+lTSEn1s2P1yZPRef2V+
Ud+XvRRHNU0q1tj51weTIl5nXJv95ANACVco7kxSG/oH47BnAIQq8m2OfA4tD/BqwCnJxuKhF/5/
WeH/JcVtu9YlSP9/Nw29Ecf+P+HPJv2o/tk49Pf/7u+uIZPcGisux/Q8iw3+P2LcviSQHeAPIrNG
xSwklX/ICt7fCMZ52Hg8GXAMsvlX/zAOSce0BDkA77dYr/jvyAoXzeB3mkLAGV+4gc2thZZ7F4PS
P6eDPcdIuQm7Piegsdwrs2AhkLr5TuZouUOznv7p7fmzOPIfw9Rk0iHTQ3sk5eAEvJDf/7xCLAkp
h4A1X9mnDLhl8ZPeGshnVoPNdJ1IMyUbnqSRP9VDoqGvgVWcHF83nVRs3QVfs4mg1+7f/F7INH98
HxzhYzZEdhEBVq7f/15B34OfowjtMIvqOzokbRsws0koy6MYnHOAafPQVrbeJ5DpUPpupMZv8te/
xCW3/ofPAoieFKYpaAIW8g+/Q3lhtV4WP4cuX9SB82dy9q28ff7rn/Innzgjsy8JiwRoQRdX3O8+
cd7kItsK/2C38ihL1n6OR/Y3Z6GqZp5Xf/3T/uQ1cZjn1TjsrRwupN//NFj+lonYERwClPL94hNM
LMZO/JufcskM/+GdC/hGkA11ybj44g9XlUiYg2aZeAeZkSpU5YVoUY2PU51//vXL+ZM3D/3PZSXB
6/Excf3+5UiDHe9vl2+Sm2ZYG8WvOWdaKe3m3i7Kf4ME+dMf5to2bkNHYu37ww+jb6zlhOaQR7cd
M6polwkzkMG7eqMHdync41+/tt9ABn98F0kK2aSPhMt96g+fVY6CuWkv9Q4gwamPm9rgeiZi+lhZ
mXtq64wwK3D5Pc4lcdxaINcWmsoP+nUo5G0WBU7L1wfgc9POLt3EYnJSXeTaPgF8UNn3g+gYk/ys
CdRpLJo8suvaJ2nabdlEW4qaiZhs1m7kWDKFEOYeNDGKh79+jRcIx79cKTQhiYDdiP+v1yMrKDFL
JI1DCmX5BP7WP60IKmzM5AstVHuC8ChiOv2FKoANg3KCZ/Zv/r95q//sekUsFg5hZVMShf/9ZaQL
JgeZVMEBYIRzwoF226BKI/cQhf3rF/yvPwlBm+cH6Vgfh+gfP9Osy/oZNQh+bEKX9zKSUcVy873P
TBH/9U+y3N/ajH9/AbH+xjSLmwSj7H/++39CTShSiYYneu/gUGEWlxPbMs0d/16Y7vLoGlwIQg3P
KdpfXIzA8HaDbyq6vppuDktKvo4BeePDSsZtJHAs3SeyZfKD/KN/nF0asSLWKusTC1vnehim9qok
akeWNlsJWlqkcvaVDztajRyKzNobT2aw+scuc9x9oJv1YKge+UsrEduY0Cz+oFlhBENgSg7zIFQE
jTy5GbNC3qFP0BrcZ70bp6yBd6yu8zvG/OJjVUS7CS7NsVkBjFwDaaBxKu8ExcN7z+3NuZtZ9x+3
3ukj0NUcswmanamjS26sYt0F5WCDTu/qUyZzHfW1xa58IRrhCN29CzSIDz81fUyPqhGsq2C7Ne3c
x9QxrfsmaKpjblLIY5iduvPN2kf98y6tHnpB8V9mW7EwmpIbjY8ScjQj6FQr/9Od+6UNE9P+Rg71
jYUvxO7SaN0roPp3dqDtW6/OduxEjrZj1Mdm4jzGHSAVj5bl001oZ65/ZTo4QTco5LSXKPfQK11C
4x+6yIdbCthD5TtQTGN1nlq490SuOE0GOKlQLMqxHnejSKDDgOLLD5Wap5+MTLwnsw1SBFovwudo
3Sq6wXjLbDHCGnT6N6tvplccz4ViW8LmD9eyGbwytq0Ds24wvPhV7eDMN6doVsqINCfZazW5BMaV
mfRhnl6QXIqDNc6H1KIpCYD5RUKffFaJaaD3Ddu8O9FfDBOY9eRH4pYz5wwWTaE5WXnsdFJ+g3zE
8TwQzjc7U+YU+maZ3U2pupjwppKf448mDYDcPDh+aGfVNBnVc/A693KoXmmfaMLJNAumfnhqNKBI
rngYl/1TRZy5Z0s/d5zldALGWkcV3o9fG3BUROsxh5HBASYpDj4HbzC35bhei7LmoOYObrvLq3nl
K5SaIUWn7kFsDDhImqL+gVN8Ci5ZZ2NHrkGdEBO90E4hvk+Judy4G9x3sL5pQJmgcZG/WTQQN0go
YFzSo7RbdLClsfh9s1nbbUjMws0jNlQZ7k8j364FzONxstQZeVNfpUNTP9kN4UvMbHsi/NmzMIOF
XEg37Ht+tyNgO/jLagiOMEJqPt+lpjlk4fq4dK8iyFeju2dVbr1Otu9d2av62SLkxfmoc+ZTpb4H
SeDSdZba6oS1WYeuUYgIVZE4hLWRyTF8WHIKMyKKul/e4Eyjk+fiCs8wyPFa6cmx+7z+MHVa3BaN
NR99WydfwO1lElIqOD9MBbVWFR/xU+LZJvqSUcXzOmUHiHu2wyiK7CLr4UEE/XpkLV0fdI/DkG2o
tSfXi9tYBPtlYkCEkQ1jFAx7vHisavQIyW/qzqnM/StwMIqyM066P/s+9aOkSF7SdXIw6lrpnVGu
4gqzSfCRY5B4EZsc4irFyRcSch2ZynVyFHRuHLN64Dgoc74KvpGCySU6S6x/2tXol1dpN70jD/Zn
vzXLiKceusNI/E8nW3MzVJJIPjz6bdfS9xqmLiFHgoxVESHLkemDFxbacrvtbYXHt/C2J6G8/qbD
qvhjIU0UmsYFp5sgxylVLvf91M4nZLvknaYN6gDKLcAU42wx1FmDnKS33aQsl0f2poe2r5coaIC1
pO59UtWPpllWJ8wN4GtGm/M7q7EUM/gBnJKxb213/olFZICUhBV+47tmWO8oqPaNU/U3NCb3O78j
ULTMJl0AkKivq8FmU4tAUe01sHDK3dp53zqUD/XWwIHCwjG/aT09Jj1s6L12POpXh02EtDn/Wkj8
1rMnnxmStsOoqIOTLV9l10Irs1wZz8hbNwhoD12ur+2iWUPPMrqI2K4+JEnzYbUtMj6v3NY0IaZ0
1CpnwDjh9TuSkeR3BN1J9jjbFEnSQ9aYSR17SbpeFb5zQw8qhXW+sYWEA7DlzKP6ngTQ6T2yjpG7
bveuVBS4zw1FZNS/uu+oTEvMLmzde4hWFxQz3Z3RBVDNWEXv1gtz2fIgmtw+IuYlB53T2Gdxs7nN
yfZRV2cETxmv9xtO+knvSqoueDfc2l24nStQEtalMXrn4R03WQBr8nAU5WCg6YPNu68Al6DZcfN6
mzLd/6DMBw+l8gKNuaZYF8xHDQ7vod9+kUqFEJazPZ89IhWAg0/8dRtuXRZUhaNxDMhA7fq1euTe
vwM9a93yJYR7UPRJhP2u/CZMWAbUh6ShNWKOtdYZkkWVZvs8h7hhuVQZlbO+0luyYKJyXiecArs0
MF7sau7wvAt17yLD7XtsEzDXM6vxWOXPXLmk7yLcHepJuOYTTll1bEFthgHZrePAGvR84aQeazWO
p5FCg0u9ckNkUHJRTEqIAw4OlzJwy4gT3ZvYuER1vQ61uB+7Kt81ZtZ8a3061JUj48RYiyukJJZp
cMZ/8UDK46KZq+MGtPwlJc6Eo3+R809dbRLYrAlso9A9KWaKNpkZ5bo3sHgd/aqtT3Pe/8It356X
ObGe6K1Ve22u97meyjN4aRm1gY3tzbKM6ZVeFGLCW6ljmsrWO+Wv5gn0eQJDKtCPm6zSfV+jXgZq
vCWjnO6rPGjOrl+wDyuLsTwuk7kcQI2v0ZioIh5q80FBB49waZG68adlvyUSi0zqpM25kFwJ/iLM
vWWPQ7gI8DjtkpdXzpqj8w71mM/RUg5zRIlM+ykWUV1hZSiHfTPwjgRuUR2ShlJPaqWQFzP3qnTG
91Uv7c3SLrdL1fZfsu7Ga9XZUF4sUqWcDW9Hu+1hEfT9h9278lCbajrVcj2UrfGK+Iodkdx0Gqsm
ac6UM7FE7UDFpKNbvxDhHG6BbLQHk4fgkcXzuQFA/eJQc0eDqC9wgE36SzXzxpP7gkMUeUutzZiy
5xXcmy8L+luva9KHS2FFRJmwG/q1MC4ol6olgDpO90um3yiywrtnjNeZmKB5rHPcgsjcbcMl10tf
k24Xah6mdiMHOUxRhXGm3zrvRtB4yc/M8wcGezb2aZHQN0iMKmxsX4SITnR1GPmeTAklOOZn45JW
na3hVI0Y36nBFEe7pYrMtyaewvYC9xwA16EyLjwyb9+30tvDU1uxNXeGfw7apdgJEttHu3qeFqPe
qbG0dhyhdo1iqc4oX8bwtYEfZUVyyKYAcwY/P9S1/MTukrx7NfZULI47c2bjuoHpGzr1sg69T+xo
PQ/G+OoX4hJ43KAu62/BAIaHOMWnn7evwi5vmtx9SieeUHlt3VWL9zMtf2py/QeV55he8vQZ3RPx
VXXnTnrXubRuDLHh4/DGnlirQTUfRYwOdrdDMtv+Zwv8e59Sy8tTCrtnNx3IYNVvm/3FKq7a+0JZ
kTUXNQo7FvsR1igfYJ8/j23ecxdrXvTmv7qq4H/qo+yS7/RuXWdW9c0Rkhq42tHRWOli39TZSyaC
o6zr59kvvjVCnbrBqYCuNbe2SzYFxxOm0G6a4xFCZzgU2GKFMRY7R7K/oIMc1XdW+9mtHgu+Vaeq
yH6wdji59BsYvpL0dLH2Zlu8U0WWHF1LTHcNXTF3a+f1P4eKitkNNbJMjPoc5JK+7mSG3zEnP0qb
CBNF9s7zcLFJXQ75fGUN6X7CA+j2dU//ZlLLvcbRcF7LihATpp7LKOWq2LHJt2S4/nf90hQ7Hywe
meLmRjh6AT6+MKt0ScDhfnYORsoRoZ/zklO9wQzDCy4EZZWLgOmN2bnZbS2fN+fWNkTif/Ld9M6x
5zxyhf5OWcu+H5jzIWOh1JV4nGTCPR//aaTs4JEk8g248Tfw47e1C5S7WfjcU4P+7sKrADBkW8dD
v3kxB2eJNGgosRTde2GRsrM8dPm8/eEZzptbmUO0aZ7Za9fzoenytRP2eL9SyvK6sAylOU5WRz2n
1hFrWhsj9q9hh1vxA/L7cMicjGAJCxECYSb+Gk8ZhBhnZltPf2+scTpgHuCVmgWOkWK6kxb2wqy2
23izq/EXfdv2Xd4uTHeujQZjmu3eIIdHwsK8aTiz7Aly+Oe5SRiOLr0jQt/rgQOG7Hz1nnU0BjVZ
Mh5YsTypEdkywe0hpxRdqR7uemWM8cK9A4BF4t60GFgZ+hfOzbml6cQVZhPqfCn3mBIoZWz0G8o6
Igmwrb3INe7mZAiIjrnLszCwP3kUkUSzns192nrt58KLOnvaq3YwTRKUp7E7iswYDzxvzdtOZeYp
bcvmP9g7k+XIkSzL/kvvEYJZgUVvbDajkTQaB6dzAyGd7pgBxaQK4Ov7gJktFeHZlSG1aalF7dIl
MoJ0Mwz67rv33FPZHLAZZ1ufDvpbc2qKbUzqDM504L5QXOW/BKP3E8O5vbHtSrGsc8xvBbiJQ2Vl
xqOUqv3QXNuXHrz6LQ1BEkeMY+xln6j9WI4U9NLncucN5NDBblQbkQC7NRtctCvNab7i3NeJZ7PG
9zLEPdY2LIwgOdD41tRDl+ZqSORw7CiYYLdXfJ8ajooxitePKKbsLm2saZ20HIV6RuR9mBEBpZ2S
s1JmDgef8klqF33/JFuqOocZSoluffgMld5RyTBg8sycrc48EFNlPF5S08s4LebyJESiNlXnPyQI
UUSX+MbnKQwPtvKs3YiWQlgPy3Vtd+mtO7btMTOLLYmhcRdyozNLle1NnaVqm5GnZBJwsP5q3AZZ
RdzWyy22biTbjnJW7X4YbX9fFr1Hbj2ftkOaJ/vZI0fAZiw4RUGIMZI06cZJOc0zgD3qznYgTWTW
2h/7zzF09KtF4LKit+m2wcX3DePoJ+N4ew1xACULzWKgMn3odlbeqhvD7J5t2/vGj+1OVRseE7I/
2y7hONy507RuIyQ3e+xoQwduRdGOaaANVW3nbMuB1rywNCxUx9SncrTi8qlrufOSOop3DH3utyFu
CduIWmJ75TUd5Uv2rxrUQlFntpoyoG5oFdWzNHSIkTYhLZQnzpX+FfNiN42zTSZGwxW0/pYC7PCD
OAFgEUZQQEROT8xPknqCSbPuYTUhMA3inHdVe67qJt/64Zgf1VghiTaRv22MutwbBpXxsgtoZxRW
epqSCacK22qBm68GsVfNb7pz8YjO8fSa1ADdiixrUTj8DzFSoplAo1uzICAVVTryvnCiep2rKcUy
yKQV4N2CtGo+kCqXFkmLuDmMsZOcY0XlylzX6Y2tVAoNIkdRvSnGoRDsDh31MGWm+6kyYDP0r+TT
HuiDA1zDn8WrBdc+37pajN62HZL0V81FJoDMs988J3E/Pc1lKCD6mhDxtoEx9i4237Z4pdNjYP+p
mfTmfn4y7djdg4fh7Tjl7oatyWPmDzwzwzb/gQko2WWBNW6CEeeNWWF/yjvpPUd5hWtW3QWl1Z4K
YAzwkHh3cK8WMxSjkmZJuMP8LQTAA+owmwT6dFG/8IPaZ+xh9SsVuc49XsA7WnPzXVZJSkuS0NoV
lqb8Owv66rvEYnTqvRKojiuo7aYKJjpYgECeNRUOj3mk8HZjpb7Fm2Vu6ew2VyYQw9VkZKjsXSGL
gyVDfJO9SIcNls7ZX0Ev5ZlYmrx/ybnRQkPrh8JBoI1tSv8RUfgE43CBaWjX0BXDLrnJ6e3IeRms
BF0UtKk0XbEDoiXffcgzhAW1yJ8Ez587+nWGny11nOUqYpjcD3zUwZn3N+6f1G6vkdfx9MqvdOiV
e2zzwKfQLzHfmfGt9nCdxZaHOYzfh0IRTNLKuENwxyITsf9WEQ9e9gg7w9NUYECB3AsVb2SayTUd
HOvQMLqNMeYEbRSF8rdenGFobLoX0aRZsklyx2BAkP67zyh1oCXDXrdt1G91iPEKMPhwZaSMuP/L
bF8mBiv2hlZuwvKvGDY43XjDuDWsxSsw68+5s91jNaoZl7B+wRV4aDRJP5Raizh7ZF46GxyyA3IB
lg0B+CIV7qHCWbSekrw5wfK5+n01bGulThFFJcaaq8XC4JyUW1Qd0K9dZn+MdK5FmzIr8Qg45iT2
lA4rDylU9jeuaIe9EJ5B22ZrBp9+psL9MNnyG/KHfCAM1F8BGfevQRhk93zyzMVIdztLteKesxxG
3iYOdiV334aswU8Mu+0hnK3x3pvjOaInpYg+0GA54aOXy5vKiXsW+jzz4HZ2gmKJIa+MfKvjBk9N
Xod9/yt3TWvEQhvNJk2gI2vH0qsSnpmOhNxLOTfMZaqCAUVNA2NwXtNbcyTeLGsO3SYr1aAn9VOL
8rb38uw5x0e/Bb/fnAlOaGIfy8YlIh2AKXQ9FuS3i6Tmvz5ooDgaDlkpwTUiiwj+0x1lGnGHoucJ
MSKic5YlnjVSsUrPH4/pxDax7ETjumqrDRwgdR8VxabHGkldTLZlAorWmCJ/DXP7XPVj+FyNGkdN
F0+ZWMVVR6+mNb+W1fht7nBBu31u7xKVApbEyRzIPiZLjVsmrtGEWOgQ1kmNl04b6SYk8L7I7jlE
oxk/DQTmskzcXV8zdTUxIOnADBlmlbv0iietc+QEC5U8bbHN78yet+Kqpi6nQ9rRSz92AI3N7TQO
0cBIhnnFVsW4w8A11djgS3QcFI3k0RGOd8Ohrz7S/Iz1N03kI6lxDGKi9+HcyLJjS43ggSdvHuz+
QkIUzo4rHP8J4ExD/jxmiGyZVgAfRG57Mhzb7FcTQLxdHnRAuWNkTVML/5W/17zrl15PFhVe/eLM
qneWiaUghBzTcmjNjfM5ATcb1rTChBsJ2cdeoyzKZ3hLPCxzAlS4nZzI+eX6OZ4zHQTGPmOHwOsN
veSbN+bitZ8ScWYjVd8WWASuLD7F0bcd59n04pg8hAe3iFO1q8H4FF34XU1BzUHGKCvyWDOwhNI1
U+Q0H9FuAAJGVdzCPN/gR7d+upXrPA/cwi+RmclfuQDVterDrryvGtNmxUC3HMAerJafjeGZx2ik
KN1kM/KYEuiNNwQAwSiwqHibALXfezIrPgoxRyimlL0NVCO+DoZDfqAb4vI988L5JEuXP1c6RIYo
DAam9Yj7dR3K2nsMa3I467p0rfeOnN1B0/9Wrihb9i+5GaFGBE0XX+g7Q9tNjN1S3f1igsP9VVd2
/cISKfpWxmUNBr3QW6Pjk8/4OPOjz0nyMFXp/A1bXfJaxTa35pRG/Xe7Nfx3VGD3rYAIsVZyxkLg
pPAyOo7wswMfoeISOUnDdXmlELkpxTT+IreA4xrdZk3CxF11XUB+bmoq58XwyuTojOZ022odfs8s
WqRM0dUrcwrSk4/M7LPH6OVO1m30PiOycAPURfMdkFB0Irrtc6iei3afcwBc9V3ZJaQGvSdeXtVP
RUXlxa9afKA2p6CV57XxlmNeBjLMeCOMAimAPfwCZzOjjbLiYq/iPLvDx0HUj8d+s3VqWV5Yl1FH
OMboXV5acCip7FI+Tp3G44yHHaffhNdw7WJXvLV7XRxdPQXHEe4yea5afgJbZTFYW73TkPgRONNp
OCyeqLU0zU2fl/UtDwwSVS5tNRebxol6z5g82jDNGqbouvRowKrSIuecDYL8h5W1+gHBWl/oY2oe
PSXqn14zFLeVWeWneYj8XzQxBLdRL+U5doWBP9BSzi9v6OufC6MRKIOqh+8V1pPXrG07sSoc0fqb
ANc53l1NvdKKIi2fplg/3ACQc586r8FrGNDKjXMYoOXVaHv3JRZl+VnF7Qum52pddZxI6DAjSiOK
2BpR3Jv8Mg96ei/xJgucdFQtcp4iPiqQ3uEZ9Mh6Xqg6PKHAxNCypOKAYfhyNk9Z0rjlJuktijHb
MUrvprH3QNexdeUZEVfBzqGZ4ybJeH9tcvSKnZ7hLNPqqSjNtQNeNnaXs4iWwOduVeOOrK2qwb4z
B4FgJ3r8cp4v4i9nar6J2+4VSAJRtFI0yVGVbX1N+KKCnRt0LkHIpgXsVjbik6MRZAPIHtOPLK40
4kohRXbAWgupjY3xNO24mrNuH0E24gHRdqO/FmHlvw11CFRLcuS/iSNHP9OrxZst9PU+ng1Ue6Oy
QtIo00fbwsRncwyNhdGa+4QzEn8DlgkWtfN1wysXHXtkjyO+x8VMj3msIyTL3lsn/oRVxLLOFP4C
jGwDFzIS4To32QgUbJtGqZaFh8M/eLJ6paApTvSlbOkvLNl0WKLut26SIp11VvYjgitwFG7qkSvD
Im9tiNqluNej5kc7CbCMowvdENYMnNA8NwoStr3/OjdsHVhiMLyVbVTmh7bInc8MwB4cUbdiwF0S
zJMqq72TK39NvybOevzQLPOC6qjjgUWZYJl28UPkTHaQA2+TLup+zBlBJdRJo/2WiaTEGM1pok7k
L0dZ4Y1nuOEpw2110bMDkoK/dnea2q69nSaQBuxqmfEnGi99MJAG2749s01NAsrp5K8moBNmFZJo
uySBd49zmr5gUGpPCTHBdG13xngAdJCoHXv7ZFd17rtXm9PV8DP3h+Ej7ViViaGYSNDgOdmzI5LC
PEBbDBF/MeHCm67ORlxbd4WsjSuW9r8zYixGi98dCy4uKF7ctgvWdrFP/MmxkOSmkDKhXpeZnuUp
EzPNzHVyT5Ag5b3NUfVeWUb2bCrFq/TfGybcf/X3hJhQfLagtrAx3vzm75ltww+oZKVf3o/7+9CX
7UG1HVsEk7W9o0dzHTGTsRgnwvupZ14p7TAAWVI5+Cy+2Vx2NGUHJWKnxExbVCyYKPJ0dppjPPtm
27pUsXaQZRbYKQIqPJTWd+sTcej5tu/Su85WrCo8tEEHp1axHnQ+81zhBMy7vjAQtnN7X445uCXc
QbTB8SwjdUlaWHuwpxgOPD1Zlyb1f2SA2NeGUNikDR74WV2JmhZenH5EYp2/+ejsf7URhtTOhK7j
ODbq4O8ohJJLiY/P5bSOh5K5wbyA5pvq9ZBNR3jjV5bieDNglvNWmobpJu2GaRcS0ZJcTHQ72xs4
8iE09kSBhh9Kf5uFjjqaNW2l9WjcjKRSt0GRcwB2suxQZcAK/v23/1sjEzQH3GoeCy16MCz8DNAh
/nLppbxLpArpxDVbYD4r2m3nYg0eLbmZjf5qjcrfwF5K1ovp9wSbYvjJxms4tmBcDhrBzbMqLNid
Jv8II+ZvDEr/atvjl3PJ8tm2CHGm/mYSjNHwfGDC4T63EKpYRcbh2Yyq9m9+jAWY+vf7jy8SxyO3
AI9267efI1kYu10kwz3rzynn9S2Mg8ZCvRlJvX3YDPA8I3M6GK2o2kSD8q8ph1A6IHWT3+DZCe8B
7uTYZrhZpFeV970zmNMqj2Zj66bmk+zz7uVvvrjfPxue1yZcDxPrpBug/fxm0yQMDi2g49pTnc1D
YbaJmQkTcTCLwKih+7svYX5Ps3T9vZhRz9j/kDJURXKacJ1vMDNMn14Wjv8oVvkf/Prf4dd9XNUg
WHi0/+dG7eee5s33PHmvPv9s1Lb+49/9JwPG+sPEHIsz0KaEhK+ZCxIPxtK5Jf7woDxib7MEoHVe
FP8Xvm794XKGtDE2O9bXNfEfVu3gD/4ByBi8tnAhl3/rv9BLQnP6b3cL6Bd+vAcAXnDlYVX+6yMj
iSbZUjjCsjnzymIvCl/PcLprYx9Gwnvvpsh+sKaF5kUoZx3nczXi6pnoc3fcjsOeJ/SZbGOKrMgJ
EY4fiXb5PMzVplJqXguRe5vEbzi+wLb4SNKhP5pZ6virrI+NlOxdtbAKAm8+Glil83VAYuwaFZbD
wraZ76FGIpDgdThk1cBvQSw8WaEDImfk+mBUsv0Zt2pa9yJnV0C4PdwUoRXcmf2QnpmLLbjVGdO/
GICp2U6ydfsy3XZgUW4yB8UtxGSw5lBt7JPMCT+zEkzbCuAV++UugqA+DeajANd2n5NC2S+Ptk3p
MOIiLGji2FZqb0yM3jQHgoVbO0Vcp3DS23ectfyiOi4QrQJO0KtYkddYJ66yYWMOwYMmybLxmdkv
KnDlBz3UDcRI8+zO/lsfotkDUlvltKjO5HOVEjezNz2wBcmITQ0LFeQWXhckXlf0vGjTPW1a7ZGl
4NhDu/ILcupGKW9lMOoejS3yn3qPoxyGOIxaG8tNH0Ax3LTEljiYly4ZeA9mSFAHwy4ppxCMdoim
hUhm1++GY0y3E6LcGx1W3jGbA3mhynWo18tx44mcVnNi2O8I7XPEH8mK4JXsHRLvTGzmyg4tptly
FAfVNeIAhUM9K8fDdCVjLwdUMCvMgIZ1JpsAJMxujB+d00frIfdsKlbIyK6GSotvuvDtG6gEbLzi
xGEI4xPZRm6Zfqa+pgeaq5IJu4Z8WBNS3JuAgN6UZ/v3AlIc8W4z+2hl/b2npf073ntBwqjKr2Xu
qks3Cf+lxsOykmlinqu0EeesGIiIWSTzmRzOFMjEZ4wK1a5tHOMQQkbg/eLaD9ibWHSOaYl64uZc
0V4OEc2KhjvQF/ltMbr0chW5PUJ0KK3zxFKQRI2ViReo2Im9Zv5MjowS0yMgw/FY6s662EwV7hbu
uHp3vECziEBHpfol26t87t/o1NJnTAzdAWK/89SZyEuE62p97xhZ+1bAq2lJ8RB5ADdgeM1diBWK
kK4u4VW7FhMOXXfGNgdl3wCMDyRp03zcV7PBj6k8X1+U75fUOBotgEWKFMAnjcTOu9gWbESVU9/M
MXALp1PlSWTkaI3UDO55XOAmz1M7vSNdQdxvdosLkb/+rEiYXUZLBYQmhYfbdq6tk5v3XQ/fwCJE
vOCRTUQjiO1WBl25bbptOgo2n44lQBFGeTOs6ZesLX5old3bs1PdRmrOLx0Uym1PcHLbF1axYf88
HoTQotn3hpYPgdTRfSBcNg9lkCCV9CO7ADTdXUBQnyWzX6RnO4tsPIKTfwZJMN6YIJn2pmP3Z/KX
RKyoiHnzZKExFYEPcdb29CwjuHNrT4LLttrS/rBsxlzQ+wsivGkfvUqOm5QiNZyUeNlEanFvTbrM
7+hu1w/BYI0P7H812yUaGNeSdciGR+rWEv3BaEyyrvgkzzlWl0OYe+rUE8u6WD7sSwZC76UxfA1t
1ax/akfGOHjGmuKkOTAexTTY9xwhvBeqrQ0PYI7ObnqG4BVsxOyGdiou6cpxflV5BEjH0vKF4cna
GFBwX1JqN7gocmw1BfLI1rEmHwtVaO1ZrydsHRO9VnNMJtJtM+ganR0/uqKMdgkuThj3gZ6O7GWd
c1ySdJ5KfDJB2AfAJdoZJ01mQa0bwtdq6QWGSTpcm7CNLvwxwsSg8Tlrq9yXsMF2vV01d6z4hjvl
F9XHJChZci27fLOHNHwLg7K8DL5iLhyRbcc5x69JneK2VK3jrwNWnEcMZZTQNmXprr0iT4CPFMMJ
VaPZ6CFoaXS3yotsYDJkefrDbscAgbU7yYRCHMFbrYzqN+nMzQgkWFzjJsXGPU7HIBHxU5MV6ifp
br3xgfwh/WuofWLA47HFSbcABMgTJgzLWu9A4VBy2LeOPEsKHVjQmhkDVx2TvGBXF5l2dfCyNEA6
9Vau89pO7ckbUuPWglNTsqNciTS+HY22ReXFkDeh77B2aA6Uq7fbvrVIBY8w+7c4O1O8auQCilPu
9JjF+E5KupKGKqAMi9rMvM+KI+VCy98FlNC2HeGmJW37ZlKOdkB+FtQqagf8Mm5f/dh2rJwHkB1b
u9EeJvFSXR2j9cotdoDwMIJi2pYB3orVNIYrnV0FE8aqKIfuYna8zySeS7AWtvzAEFaeRsnHU3HN
P5Vm6XDFSvc26Qjq09csNxiypxtL2/veodjDVzQwVmSmXq0RHy0vraKM3pNRdAddLrumyjgQVl/1
brwmoBwdSdfUKCCGcyXQO5zcrDYf3UlhB2qNbLxPRIUqQHppQHxMsA1RF2PtMIrZoE1MvJlAq0+W
Xbcv3B/NWQSSDC2uKV4zQ/1Z9iTDUS7FiazJ/N4moFgw3l2IB7WrophmzPxl9MgXUPKZ2izumrwN
3gN7QsABmw06H78T/0doAN1o7aU51xfiLea5S9PyVStTbVUSS3NtGkrJHRhH2D5+P9KD4pvhr9Jw
IEAZRkivVe42q9ZB48WBrtOtFVS+u/erNDlWWDOvIs7jlAS1qw6Q0wYTdD8+yr0RVvWV80Va3YLR
hEppAM5OMHc56+SIl2AONuyuM30fjmN70qT4H6LeSX+WPHEwlbg+YLCRqvvO8dNn8jUZYGk7WAcg
K586oYrdCCWs58/COZQR9C0nswVLzJRCtiVZ3AR2ejDL1N7CLZHXTut7VturSoIRGdvuiC+t3gxw
rHHA43Snf95adw1k2LbT46dOx/GXlhQno5i9iUK9+1LR5OO5cX0fGrEPrXToD8CYU0INjj4LBwxB
I011s5hnN3WEtUh0oMA0HvhVZw7OyWmCJ3vW5U1n06lgD0awidoKJ20nyFfLLsbc61W7BCT+TYbj
4p6grLGPam1QXFb2e+1Z8Bzsyr/1syn6DJzG2XGPxphmZoevYSifUq/2b1MniC9mmYz7jkULHgMA
nX5SYD4DgXh2Kl6d68yes43n9kTlbBXGpwm9Y9eJPj62o2g+LIjYLCtkdKEBaiD1XCPg8ohi05R5
dxjIcJ8UkbONGwN8UeEM6VoH0DoSCAXedibuDLNYGcBnUi22SWSyNu8xBnO60saxhJ1xI4JWba0W
3145+tYj3hzKmaXp3Q7Ybg/e5OZ7wm/WC+SCeiXtzjmwANTHtIjqiyDdj3AENgrfoGmkr+RPUGt0
Lq+m4/QbaEe4r+AVgOGamWEFBlqemwHTQerbuASC/JRaZXAQEcTlIZbVr6DKg1sfKtWzyqtyzzrW
3Dag+A9zDns2bCZ3R8OceayUtDAORCGvGspBVpwGgCeY1XjuzP7BMzuEWGmec4FFKCjabxRi0/Th
JndqMhDddUJuofaeyahTfhcAl0xrhhbpC5Astjni/EsIq0cV5T6EqTDUdXW/9oeSxS4XBv7ksi/0
1cw91nDu7G0m9rD8DUbBLpSU5Z8my8s/1MM/V+7a7l/rwwVAlb/Oab+pGkYQUP5ipslhpIdqZTiQ
yw0VihPtjunO9rDX4/Y1nqEJjk+BZYWvU6DkvZ3M8U3AQu87myjQa4oDPmBIG3zcMMmn0QnZXHoG
hmeRp5uyDY1LpVo74aZNMQq5fAPmOnQ5ShgR3BgEKMPgUFMpCqb6CnuGcEET5DdBkBo/Yr+ONw6h
hnvYnt0BZtDL0HQweXqJP7kJLTSVQdz0ltevswaiGjIRN23ueXdukdM95zmttyFaNB/bRIg3Turx
HjcR/buZfq8V8feeYkxOKCtIwfmGwupp483J9KCGpc4on8+pQlTz8gDrkGm1IXRplST+rhjbmcd2
3HqfoBHZlBlu3PNyJyxIEMGw6m+zXRY2poUg5xGb+OocCTEdyUth8etj23+AvKHuO8QXuvR4HNzi
F7B/eoOZfsoIWJR0DbHVfWJfwZNNhFlw+M8R9QrbelL+DTxx4+DZODa6bAa/aFMtMG8pKh5/qm58
7ZK52VWDl+7ctix23tgUO5ZgJlZOj6axdk7p9fQw82LO6gUOUnzqQ626LY2a6f0MWnFXJZV9otXH
xwrWglR0RpVeudHDI8R3fbRrVx1nkxM2NT3dL5n0HAVLrUd0de0Z64HzwrKqrEhTBZZRn+3lnK2+
jtzF1/GbRa5xw1uYQzmwj27LB2nvyB8hzMJiSO6d5STvfB3qWfpYJ5orOOkT/h55PnD+J/rcn8Nl
JsiX6aBY5oShUPDm2tgI7rtMW+wXw+6pXAaM9mvW8DmZ8TBaRhDnaxoZlsGkXEaU8mtaiZbBRbdY
50tf2+sgmULWhUNjbGO2vKvwa+QhWMX4YwkKKg59I8Z10PrWaWw9CiZdieDc5ly49Jeyk/Ys8S4r
08YtklWQglR/wSSX7adgwisfLPMW0L9H2bp02xjyamCcPkiDD8wxZH2lH9JdU7fAonWCDMHWMJ1P
YqyaG5UwpLkYW/zVkA1ynQQcw1YB38M6gab7zW6w1WORdC5hoMVLw3cwrcxlZMyX4TH/miPzrM1v
k7xHKWDIdKsM6OzX5Ol/TaHhMpBKahz3zTKkDsu4Olg+XaZMsHIZZdNlqC2X8ZZfchl0GXnZIPkv
dG+pi78MxMEyGntGHHyv3Ob72GX5h78M0MMySsNeqd6qZbwOvibteRm6k2X8BsaafkKDZSYnOwEd
ahnUqVO1b/pleIfCu1T2LBN9uwz3WJeNH/My8Gc8pMuo558q7HKr4UsZyBeRYFjkAm8RDux+CDf/
/olq/S73/+OBytlwWZRgyFkk2T+taUL4JxP6frAvV+JxfnVem3fjtbnqu+4hXXXVvVH8TfT6qxX9
z4shfqJluiHEBhd+syl++4kavQDnehrtFZmSD5IGab8GEzzd5WM622sOhvKmnRro4VT9JB8WmI+t
hNXza7a8EdIUy/9dleF6YormgLid4WH1a7uWwsR1GRnful76Tz6RQujIBDytde6KIN/2OZXcY1M3
ZwfXycmv5vHIi5nbDXVg5YvgOtAksKecLGZ2LrMdAUKaFTtN9S+r5jdfZ9Gx0xE9Wo0X7PupMJ7L
VLfnoa/yh6RU8Q3NgNZ8ozjfPSahP9MFihd2U+hRb7IxbV/cGLQ98pxdfPv3X6O7KON/+VBR+kPX
8ll5EaLHofbXrxHQGLtLUpr7qQ/cU5VTHW9H4PknI9zaNuMWtAzvYrq9YYGeSwFYpQPeOFYH3/Fo
4K7ETBl/TmrQp7JwpxsjsLoL7TrhK+c7HDKBPJOX7LaDGc5EvRx9bVmzDivYTjm3ZuaoFRvY/GD2
aAerqMdasPFjQ5y6gB7hbT/xW0HLoHE+ICP33lJg2HB08BNcjsv7KP96NWVfr6n565VFlSCvr2R5
k4XLO+3rA/v/Jun/N6xiWg5H4C1QiRxuKxsfEYen/1y3P79/otr/WbL/f/4H/inem3+wRyN2zrDD
ZvCLp/JP8d7+w+N+Xi45l/9h/0m9F3+YsEjY5iCm0fe9CPtdPfTJ//5fVKfy2wVs4x0KXj2PY95/
Qb0HsPGXq58whsvSD47Wb2tetwCGbeV9cii0KJdnfIigLqHSrgNZNksddjXfCKMK9oNDWtNE/D3V
dpAMK+X32Z2Wy7ROx72HXY5s3otnIFh2YTC9yKyk37BKg0ruWkpLi1WKrnUtZdY9iNwk9SCykteB
I1CoGyTc2GjXUlnRtnPMCNdfRm71QwXKkEdVg+ZDjXJOBSDvdxVN1QfEOa/b8tiT+7rEkLuavZRz
WgFz3jyQ5/HfsPsyaDh1OE77yexhYthFoZpjVxuRsYYs7WIKkxaicxb46QOpYC9eZ3PbPHliKB8H
gIQYNgcVrSnm8L/bU15extGaqF6EdIEXI5uLYmdPTUKJBYLA9yabcnoskTfYR+S9uI6wRVk0c2//
gOYwnsKsdE9Am+OrZwBnW87Gjxy5h29m1HoXSvjKK7Qqf0+JSkjljCRhxauXSJ5PhY8CoYDMgZXC
iYk/2j4HoZ0a2nIAjTkkPxbLTXIwqKKlkMj2cYJQVD3fSMN3fulIjY9mE88/U8r3FEw+2XyfbfiI
wL8ygOVdFlH75mbxs3ALOuHZ5feXBOPu3ZRlI3nwUc5A6sgB7/MCfXmVxUo/C8s3XhogscXKByT+
jCBJ+iT0qTnaEk42L4GfAFK0dLMnmdSsAcfmMSGGuKM5h6zjqpZVKbYlmRy2KHl/zqjBbVaN01YH
gcLUHd0ScW+VW1X/VqKKt0y4Q/czLqPxySPUi6zs9tA80A0JoUZDcFvLFgt3XFeL2ZPt7j5vsi68
90IelzxEM7ZOOJQIFk1GUae3ehZjuqKkfCH8q8pwqOeZxc+KAsOFc01KbE05NahoH2OptTbCEhBi
77XyjQNo8mraWFv9Mh2r+9ID/IUxtATz5uui1AcQq1TT8sHilEs51fD5KSSCtcMPQtb1puTqWUlD
3rHz49eyc6JfKRVH06kt7Ognq5b+AFpgsH6AD6b0IOGwSSAMBBGX1Oj19U60TsLaB2vkeQiTCtRi
UQTHROvuxwDRc2u0cqg2Zlry5w7Dy9kyUvpA1DCEb249z9mFiIpPYdZIgovzQPnc9LH7OeEK+z7G
KLurlt2dZMTGgQW50ttlppG7a/xF+igTgVcnyXwA8qlBufMGsRXmHjmW3lqjQAy7KTQnmJfzFPwk
Pufbm7wLYXeLwmNTN/ZiwWt3R+XDG10Uv/HRICgDY9DrvmVZYt654zzvvKHrayAEI10Csg3VA51T
3TfdemSSPM0GYeaMoQr2ktsxyIg0poo2OZLufYp2lLhbW1YFnwVtpelqzpT8hm2V9jQr95Ktn/k0
z2ao8EeaHnBTWZEzE16q0DQLNBJenx6mUSLm/tbvavUjnJGwGCPxnK17HKa3RV5MVz+ck2BXA9qN
tgRgx31DYG1vyYIEq1za22y+RiLM+fzZG3idmXnwSEJRM24HWuRuQ/RGNMTaFVddyvRRKYM+oEL5
1tHU/nzAhtBe00AzODJCokHqytjE9VC9LpX0WzXrBIpBFD31A48c4m3xvMtyJBX4HpI6p97ECEgU
NnvjoF7fZwWVrF0Tk8VBqiMy3M6fw+TUAeb1pLb2eV6TbMA7zHc/5DIBJa9juaQV8u+CBk99Ch3K
ENbeKNoVz/D+mW9nBEkxxdY92TqspEXfTCfDGzVu66BzwDgEKAt4uwccoRx+aPgrsvqDSZ2Fojtw
ETbmQGETvaLZm1W78tVrsJCumqaF1G0Pbu9h85oRFOo8yysCD8yye1uakkypleVXO6jLnq/E4aED
CpWokMH0hZ1wQmBXfPzzVqQ9hmtfTmo82IV2XPwqU+fcy0a2t/GcQlElxwX5RcR2eNc2ovgYkzj5
lVC5vPk/7J3ZbuXIdm1/pT7gshBkkEESuDBwd9+pl1LNCyGlUuzJYN98vQezzrnOKvjYPoBfDPgx
K0tN7r1JrphrzjF1I+hWsmp6UH1QW8z6Wertk4q4NVa60t0Gk4lrnUbg+GCDeQw3RlmNJ7snjbSS
U5CduqFXUN77LG/WGcDDa0G2tNmYITJh71HHOehKzhtjMtJ9nxNOM6nGBe7SZfTA5Uzuu0rK5CJr
ExXFKuncFlpG+36kaGGcw1VUNqwOa2AhlynRetvleUGtVWUDWKhUnny4VVoAhpHnYYyHDtYIZPAV
x/nqToNyepYZG0KmW0Gj6NRS9tCkAsmkRCzahK1LE2+TOuUz+Swq8uy2OYBq3rcoGYryp+yVRYR/
bknmQwHBM00kxs9OkRw4nLK4qdJNDAtUEKeYC+5DjrGvzXu5ZP9N0vqe6OfPjKcBD+q4fcyKzDuD
ZV+UFegCdkHWocBhA4s1w31GSI5RWL279aA2c+ez2x5kyOGuaZ4kQbODlzoul26WYdckUfKjiv2g
X7Oy9m87E0dACpNwJFHv6RMtUDn7lrhjyYBpnTbpGAmPU8d4mWXF6i4sBeHfgA2sw418C9ugwt4+
Ulq2thE4QF4ous/x0BgmcNfJx3QTV+lxjpvy3krs7DTyUbt4ePjPsx/b5y7q4OLEumtefD5nm8Yp
QODgjig4a9nVjZ1n3j1qmXtI2rYw17YOMMmNhvWJBoI1rDGLuyrxMf1nc2xv8zS0D8Jp9ZPAabUf
Ot7+0q+iFwKCbk6ZUzqztFsQLMRK3esi9dV3M24dsYWoALOhbvVbS0XFem7BH1VW03wfQ1Pfwm8Z
yTklExTVNAmvG6dx8U+7EaK1IBZnZFrS7eNY7ls+y2Raw9YZn5Qd2wuqNQ9/BFEV3eSBIS+oFC6u
WkjCHeiBFqZQW3bda28DjHf7ynswbInVDyRO+OrCrqngMPTjm6EiAwy1DZo4aZPxm/YTtY887d74
QskTYlT6xe9b39K8PZFk6WK6gPXUMJ7FNSp4T27i0WdbWlEqOFBZLinstVYg/Kc7+hq8nYvP+9vM
WRA2RZG/LyRCwPk0lZF3bgKWqkENzmRtVRJ8OXe9C0x9wMhEduq7mA1hxfhCsIBFQ8adyirHNtvq
LqpjdtlGV+67FqvDkdwlhQCeP6qM6FdkXjda28+WO/ThymqQPXZxn/fmaqy9EB+kVXvnOHTnnNai
sWk3PXuUCOudmOWa3aDy18E01K9DG9fJhm4XUa5j2kuuUMElbmrOg0c+If68Lq24fQ8jl4caip95
n/Yur3/jdTaNCXnSUWqTZ99AxVf3usoamBGch+6Bf/mb3uzDtWEJF2ui492YrIB+0G3kUSpGQNyC
vDoU3ACtLgON5dXOA0tRwjrxxEiwGuqGVGoYL33dpsER5tb72b4+9BSxU0BPHIn9k/Z4vP0sTORR
0V9Z8dLhzrsQQkrxS3evzNYj8GjpajP/7H2nltr+SnLDJ93vG+YTaKsJBI0hPr2fvfHlMPMkT1mf
dQyrLFtWVVeNGi9yArWgaWnJWGroLXw19+1STT/9bKlnxqRMwPao3HDL+q7z2N7UCHwXeqc8tZuY
2si8k/3d+pFH9QGNH95KqSZ4J1dq3ZPGK8HoU2gL3Sn3nWw7asXuifW88UWn38yM1tVHlLDMIu5W
kZ4OinFbu5LLxOa5TK/S2Jlbkiblu/Qrbd0mfZhtSceN7J7Ak5Uigypd6HKgo1rXRIP4VFnrIK8i
6DQp1ObUC29SAY4Oiwt7J05AxG4Qx+AQYFOvdPhEmze/k8n2+JseXK/ZVH6QfdHlY93XMpuooRUp
KmRQdRsjMeaN2428yfXIelTWdA8GuAPWgWACXE1k0TZh0bbbbhZ8FnWcOiuH+NB7lBk1zUl0Pq9G
k+2r0Zr+12QDtN0T8ndHAGOx8dgbPd/Fgw9xDJGUOJJx5lz2tV1wKvlMf58oEVn222Z4z5MbdgTQ
YP/sBSW871bgYaS6RO6F0XTrvoKWQFx03Ia1VW2VBV93VUADOtoJjZyGcLutXxrQeaemo1gTVKZN
oumFOaDaUjdT7CDvS4OLJiPBQJwW3xfS4TpxQ9wAsKzuS3spF80lEtsqwFu5IhgU37lizrYm7erU
jMN0OwuIRlsmuGBrqeCDORXbLNfklpM8wrrvh29Wnbcfk2CrDqzbDOClW+lb2JTuXTibqD2cDpLT
UBrZfjZysjTsFB7HMbidiEu8mvgA7liHcV1aI6akQDnjyav64WDrLDwrpVNedxWfIAoBUx/d2NmX
qbCeq3p2uUfFpVom9FzuIsz+4cq1bY0tK0yYZtNYfDjcYuD2N+E25cJprrAhYNruJYfjGks/2Ic4
aTehnLNjCUwkXrGCLR/LkImXEU7dKjXaD/ZMu4WrGoOuYQLog6IMa8E494+VocNhxZ3XOqrQ87Yu
AKpHTdXNa6SsmVtb0AFe9EPk/6aD0UEnssivC4jyJxmQoOltSxE98zy4H1IJcp+G7A4RXP/r2Jqx
nQWo13QAVyE7HJHTdEgg5Bjk4dRgyk3ah8nK4qcu6/pbdEnnO9eueWtGtf+jAqG3q/0kyFeKIlwi
BIONfk6p6VVmpsnRqVRy5QoBHkn0aBl5S8Fr3BGdW3VenhzpgKCZscjzfeBV+Sr1jfFoaUV/VWaP
ZyPjH5sCsAELZxQ02bVhCWGbzepzzaOOMnaC6ew9zGXZ2GYPgZV5j21EmBSKP9tRmDKD2lV0YK4j
aY1XcNBMhFgmF2dtu1HxaOZmslN2n9yWtvXlchjkqVylTbMZO6O9oEm735bHJ6yV1CvuMZAN3xQP
Zd7LuQIz1PVl+5miXK//D4dzss2FzA5ycphosnocNwIoOq3bU+TcsEkn6ZP5iWj+cJr/d6uI+x/l
9Xv+o/m/f1IN/+XPf2z++HP4o9y8t+9/+sP2J1H5jnDydP+j6bL272LZ8n/+V//ytx//JS6zbyEt
/2PVcBXT9viraIhoyxf8TSX0fpcCOY81NAkIIKBI+3+ohJ5E8OM/o09LR+LKZ2/795pH3L88jCl/
NJlRmFL+TSa07N/5Cu44dP05cnGx/1MyofrrrsMSHjFl07RRHH2+5SKi/7LrgF2YNVh45F4Hpv1I
nc+8ITxTnEaXeEfPowzeVP4apfkIRsXzXmMSZRfCLV2FaNJV9h7ejbqKqN95TqIIsmg/qysT/G5A
fVkLu6+xYD2ThFXqGWMFu1buRuoSpBGFAGlL6UNKOR054n5+Bl5dfhEmbp+j2Q1pc8Fpd6NcY7wV
XsgprRHG2q7KdDcIz2JL11v33bKKwEdZniazcSkmL9pjyDF33JiWIZ8NDpj2WbdNcqaYnMsp9uzi
MY2JOx/TmPIvwaOhwDeLgEMwi6RT5OTBE3yEiiC04ZyVX/ZvNIGQck4oA8Ky4k7xNzIm4imAm+Pv
OhnyvWkfoemHEtlmRdqLwT5EuFmpKC9PWETDndOrFPpJUsP0wzpyAe3p2uwXfJ5FhKdZ9ClZ37Em
JAKC/Wi641yR7PrcLeigtumHBRDFJhNQR97dAErovkzCyfeBzNjnZoTt37XpEDmPjACzTGNM1XU0
ps7ECO7lekflmQHYgsXBHeat6agGp9yhD5CCLioILemQyp3uXFaVDs/xxDTDeUPQFu3MTeCDdA6R
5FF+RW3G80dFDqiyIrPrQ2Jgv1yVvui89dgK3t2IM3+6mj1K+pooSY+gZ10aRMVSlmO6D3gK3V0v
Zf05tVnMOaCBJdMZifyuSUO9kndTJ4Ng2tmhAupO4U94os+pvkpJlxOdm4Rr7BwtEmM7dj0ja4rA
2aA7K+fUhWqis2L0b+oK31vlpAX136Wdn6a+cOlThh3jUNt5Nzsa3GNCF4GpOueNUE72yMG6fbAF
NUuH0krEXTwbHaVDlsO+N3FG/1ooP7rRSgB6cFOvvXJqT14c2j2PwjToiAqCElRbg1mAMDAvKYvk
ND+Yhp/cxWFHd1/q93iFh+YhFzN26ZokKMqb/eqSEUePn7IDWoTFy1SaSBVEsMXKcWECrDSrtZLs
5hIfT/2EXTGPYnfemT8j5hT9ymPTs7HkWdpYjOx9fU8sdN55U4IpKGYa0tWb1nmwCVQJUqvtUXgX
elLtlyfBk2XndhhgcPPctKm9Gl3H3+U+3ShBbT9j2oKPYjU72NBLgtiNgFt5w2eWV99NA6RPruqH
itC9jxiwDmS6XaY9cF7Qq2Z7uMmrcOM6GtYekwOTn6L0B6cMdIMl3E9RGEH/wbLSAv8CrjzG2omz
ZDPviQG6eICTzjnVVOENQiK62XkkNz4p4wvGXbXlMuyfCt8urugwZ1uNgrXP8FN0d60KyK+FP8kF
s6DUbBUao/fWJd6iNKEt93xcw+h7WnBP3HA3oU2yFHPrn5ZIVLSXHS/OCkIXVaWFN/BL8kWL1oFS
EXAlDJ1xATTBOW7w3PQzlkXHqgUDiKcSh49FO+7N3LH3orfF1g4r82jW1Lj2gwBGwa4X/tUcBE8u
L+26a3uPU7ST7kCb5VB+ooFWjaXca1skLZprssTnnFg8eNhl3zyzUrClAO6dczh8R1oy09vA8oKd
SMr4S8dD0EJlcSy4DGiSu2HCHspQTFJ1tjjN0WLWvWqb5GOVKg7GmKPiwxQs1VB0riervHGtq1oJ
NiCpHx98EAEvuOVgWGBB3VTBEO6ojQe7ZRf9A0Tj+sXIuvTk5tVUbazEdfdNR4U1r39zS1dkB3tS
291HSAvHVlr+YQ6ds5mm04XZP3uprbA5h+GIVS81HjrChsek8NL7Ka7CG9UIYh5Gmu+pFZS3VXHR
cXvMCUfeijamYsuV/RNbXlxxeiBjkWCLO86pNq5Fg0H7LPk03Qy6zi4Jm6F+TdMv5vIhew18v311
jTT9VsVdecXLnN7l6Wy/teAl001VC86ZFXmImxAz1CXqJxpdrXBuNkkHTxlGh7/mHG3hAJ+LeTME
2KNtvzvj+bRBcfZORYB7PtcG2F/ERd66eUgRC+Z8fgjm1qo57YXpMxKC3E56bG9IccmTm4FaX3XZ
rNeNSpLPKo26o8n6OWSl7MQgAFHgu+Vn42iUty1w8V2IeHewTI0ERCHRXlHNpLdEwKY17rUC1K05
MuzasjAubhOWFa1ShOgHHve6rnY4rzkRU5p4HyFYI5KQft17npdyvsVgFcAcXMcQkp+NopufWmJM
SGiC+7vpgvfBgID3voikeQyF/GwmkW6EOaQfDgCQFEhQop+w9mfQBxg9wIxWtXsZtUcI32smXKPc
WyHow00sYj7GBPuhcoY3xHpkuOLshngC1Dh9G7ifwiuJhDS2E5vzO+JKMAYHWiwfS9DrFo20eXcS
IA6+4Q7tn8bE/MRKDc4wDhpj5YaZvHH9JvzB9ibcFSqCHjBZi2+iscEd2APcYJVJ61tSu8MjRp7h
PeDQxU0Xhxn+xFQU9spNHP3kTkn2I5MZtT2yzNhhkMTROUe6KLEsdaiTSt60lR62IzfREfPSFptE
cpq107/4Qfjhh82BS8s7V54Pe8GCRtNjrSgq80HMvM8TVL4TEO5rJ0OMEkkFiakb5mOR0G/7kGJV
w7sDnecMC0899Hj1Mdt3FiRQn4K/KGHogLfZfLCqvS4nOCbmZNUcYdhdVAkP01WF75kuKnr5Csca
7kLaL5j3BI9WsvE7zTPlqZzKbAewtaTM06xvISWNTylbYTanvrNKswJkVZPZW7d0jEdvdLcjgM1V
LSySS42TX0OuY96TcfJsTpN17Flnbuu+0J9oj+l+gGq15aRaHDj5+i9K5tNNYKryk2wC/NlmHqhQ
VWp6qG0KXzntMZhYzYEytOgSlcRqse1BZi6amdKgUn1hLjfXOnBuAGLG59zgcY+ByPyYiolFbZx4
GGnHHmDoauqN+IxfPLSZJNPxKwjEcJmnZJEGckNdT6rmRjKM5QdpAQs2U4NiHRh4evMhvlUTcxQd
t/7Obc10NyeuvuoC39gXcZGvzcBWK6xUn/BemttYV9f4tdqDKXSzmdjRsc6EaepOKr1UOGM4Dw4X
hs54A8/DJsluZYdAc1svhWHvNC4tYrfwXKMP354+tenfuGHY7HJ2DANXcOzel1prua60MHdRRQym
71kaWzAbH/OK++qqnJa1kaBdlDGCgsQztqBhJ6fWuPcEK5VX9vyee+ohiO9dpX3e+xI5jiGrhO0n
c/MbD6lqT0TM/OE6EINOM2QF/HBe6n/2HTbS3VzzNGrsfnjwM8fd2HM3X4nGuErNxLlnmJxOiU93
sqQg9dLUsc801yX5inN2jLYcEqJDWXTkY5aa4SFvsHkVmR9sBmR16Wh1zR2h3ToV3VMqtHrWUqGM
X5ZE4sWiSLhZM2fO1zVO0HSlReW+ZkzWDyXB8gvXq9Mxe8EsqKupv0vhCgx4cZR3ZRsmPYIao5O1
DZhwNx6EUbJytJI+zOhW1VYjUb0WUJ0uknZbsTbRgq4l6RVETvwLK4bVHFI+jlY4bq2j1jBNAoWO
SjXHOq3qENv/LGhsTgMdPSN+m+daa3g/5AuWlnNGDBbexGGy/LoXjloIRvmV1SsXDRvmPQMYBNR1
khf5JwqJ+RFqluDKT93XjnLwo+f5rCiUiinUJu2WRuuARcq4tjNP+puCdSF7Km0S35oH77GZ6ggE
UwoaY/RcF6gGOoFdOZD0fSiK7NYxC8Mwg2AX1HvuWu993FJsZXXgYz072mfsv5Hf4U5a4S1OxK8K
KfkQUEl9HOHPr9PcOAodHWwnvp6BG+Ei0bTdJWH7IIbaoLKYBGLgZADJRCDXGZZxsPdH5oT8wAtB
tX25K0pmQ36Tk3KKLzHxksShQdKBoANvBA1jikdOnPmQ5cvo2a9huQwRJFb20FA2wifQ4C5qez/s
6qSlX8Aq1uXgXUkLxmQujIOM23HHYeTDCCTZqYT1NyRGdjc8G0T41pbQPgRHM6eprU3buaygBqCZ
aRm1RxcE+DYfzH7lwCNg30kjtcT7iYGu4/fsi2atlrXLkNV0iBL5zMZ39iKbposOLVubDUjQm7lz
09tB5iXgWjFfce3Br5OBv+HRY66GYaolQFxLnpKCqtBAU1NnB9pZh1Xf4XDvOvzWMZoZbZtyN7O1
Yyg1MG6MkOXuqAc0A0q50kniZlhWUW7W1hc1dUkMHJbX16szd5+OhgsBiAQIfuTgW2da3UuDESJZ
k8pcKJ3g9s8jcUe9mUH70TyX5KzTQ+1/y+x8fCe1GZzpQh0ckO5EgYbUeQkH3YXb1nB8kD0zB5yT
kGZ8r3RI54aScj7oUbCgpQj8GQBX9sDiRA8rA4us2Btp1pygktGH3HtNzS2PTb5ttw/sVvlTi3aG
K/TMDQYLb6y9w5hV7+wg5KpSg9q2NGb4TuNvtSn6H9bUReCSAY5dh530qHYNQB5HQkPXJIu0HjH1
sPmEAvnGlRWv6ZvFogTEaw94XFF0zqPaiTnCWRFJi2S2xkOLKw/aQWT6W3Y4+myG3PO5C4nhG+HU
7LXMwA/Hqu0KIEqN++QxuCxk+3wJVOJ9+aPL6r9bV7uKv9eshb/aPytpP9Wx79RV1jHMnX/5n6S+
IXchf/1j+e3xPY+z367fP7s/aXB/fNm/WfWcxV1H1xbwPMqG/i7Cuep3yxSWr7AHejQf/ZK0N+Xv
jKWc/xb0gksIDGnsb149DxefY/FVNngyh6iS+mdEuL9SKQDCLGVSEjHBF4tK+GcJrqaMuONDWG/j
UN+aAWYuHliYoyQ5J5ieJHBPdjPOh27h1P3ySv074REl/xry9+jrUY5v8ZrgVOQf+ucfPuIOSAaX
ekEzM+YDHnT2hG0EL3Vki8G9kI1wlliXuKGUooP7cmlLE9D3BIQb8g/sw6gFZLfy53m87h3kinEe
HWjz84iZJ5anqvYXDl7jX8m48VhAMJYdAgWUlIpShPVau3e9L5z0SudEPiqlHmW0YJpCi2+Ik5Bb
zTiYN3ZpUrPaqeYqjHNuV3HarksISrtMSQ34NGsolbFn49EUFYsKncv5rp5C68JZw3gkYbTQ2kv/
BlvBAm6CwEmIotjHhjGxTavsbeXSBGMm44zLQHV7i6H47NMTsl8aXY8zBwW5HmuaSLBYR0Z6sDkC
XZZlAOtFI+6Go4FMI89VQD3mHgRfsA9jdh81ncbpuowm781bwLz0h2jrXvpmyCnvp8yC0a3BPTwd
aEprLi1c28OQVlF+R719T6fxJLDbNw3tLI5RTHjBC77Ut4bhZQh5/tNRPuQPhWyeyTY42z4gu+hb
7dkr7DOgbH0IYflD+vGoh6yMN9UJ/0p09sh6sMP4lHWcH1a4lQm0qUSO5OXycbzudIUQXKfpmWh2
vs8ile4tL/RA0FVeeSlwzh+jbMwPso+Gx1CWCVCIIdyQRAOj3XjGdu54uxuQRu+cGAQoZo1A5Lv5
uE8N/wZ/HnCINA53qa71lcQhUxIAL1YOx9iVy+x9MFFttz5XjrMZ2458fDxwHM2dnJhbMgQg54yM
t79mJet32l62jywLDQpRWDDNG27MzbMKTe/ZTVNxpdm61CPaA/qJXDXL57xlQ7WusJBfyan2H3u1
ABryrt0MDUh/KcZm4+S+dlZhRWUs72Dz6Fpz5i+cuvTBC7G+bbBwOhRlTL7RRJu0rECu0u03vCVe
J3HRUxAAX6ATAArThi7gbWQOCD32POOqkYNl97s8jmeAAK78KOygJRtHaJPDZkszFS7cB4BK7o8Z
afDBHRof8EhjERiPOuMtia3xEne5/Uj/GUltSgoq99qOUh8Y3diX9QbkcTDsTMOgOcJ3lkQI20KW
uWkVlkd8m8OHnkYM6z2H10tSm7X55nEy38/kc3i2mowS/qySj2asievn2PYpZIeLF1sOgGRst8xR
tEIMX3MLZJa62oFyayLkmKf0Z0w+5DCFTnxVoV0f5xqjhRnomU6OSvbXyKn6LJxYc1GPZvukBsv/
ngQyOC7i5cZAekPzHAa6pJvcOaSiopMpNpvmCit8tJ3kwg6nBGqbdYN5LcqZKqW5J9QyIIJZyjS3
AyUu9wUSzANjqfmOg07dUuPR7YMo4CUcveYJqxeKYd+ISzuG+QtVXNW3MgFG6eLsPkYN46zWUxts
CEqC6GAOG/a6acA8pTgQG7SR2Ky/s3UvwnMk6xA1P8k8+8liRTsQNGiDF7pB9kEyRRw3pXIP9iS6
eWtGTjkfrAH046qNk2lbKqY06MJYbZ0595CZahYKoagKNtLjxPECJZljCqTCdz5piKQFVHhuSK5P
44iBTRodKarDdQShlRW6HqCSS9mRyXZBiV5aTdJ6luxIdkDqlnQRcLNjUHnmG1sOPFT13B+JUgbP
jbTqYJMY/WAsscGYgpGg57LpY4OktaLolySDP5zDxWpDr17LZpaTd0ArQDrfmUTgm7Upo34bhPH4
XiSjvkYmbawTlAWfQN30OoF+tMhE8sIUfWY8FJ3UP6pg6o/UeUXbwaVgacvMCylr6qe22nD0Ll74
8M/hNp/7MVwjafpynwYtK6RuIbKsKpx4wxouYNugp1YktO1Bm6+j7uWmb6OUUHe0iDgKafLVKABj
b90U0w7YbfFC6o+jcjVb30HQQGqxZ39DEUu9Q4NtbhB//c9Gzrj7KhrP99JpAbybCjTzOpuDcj+F
Y++s+d/icwWXplyH2pWPwTRCEhxsLnoceW11AODOL4DKiF86j+aB06+ZtHDfUzwwq7RJMfjNxOrJ
589TnLHwn5hgg9Dp8rWl5DzuvHTQBvNq6RnYT3nueBJQK48eyKWIxG4HS6zXT2nczue0Tvwdb1mx
HuBS73DZjfSWAHiGQ0YGmPNyS29avwBIIgl+IMdxf1sFeDAcm8tBG0RMzHRybpsAB+mWLi95k/S9
ujbtrOZcYhWXfKoH7qZzdM79athHaRfT+YEAXqzpxYKr6GNmvDdM9oObQcwIcYzyYrnQKaKZWySW
UPjeJzWofG47OlpA0KR+81VPEENmIrslqJgRArQImYT8EqwzrFV7A92ivTPSci8xtN1Gg+nfo2CG
38wWE3JpkemGEo/ZVkcW9OMiR9ty/foCCj66adyGy9ZShv2UlVX/Hd45Rr80rl3y/uFEFDBSYqbT
SBJjsJ36ypsj9u7FNsM4cZd3VbO3RamZIKzosR+T4bqfNV8c2VV6bbHPvwU/KrE5m5xoB9eI70c2
TqvJBqwIT2k753lOz0p23xkRnIxyNtfMZLtYhBCNpfxu94azGVR9k074+/KJgxZxCH4eX7g0auTu
CQmo3M+pstY5LMGdrSWOXBKJ3u0QlXgVVWNSN59atoUZX+nyXKae98JTblCrkg8VcxCD0FfeR/P1
1OgxO3qxMd8rEMMcQiV7x9UADzXkJES7yIpEAV6Tpqt/dBP4yj3GqvY7pKV62uVtT2dbj7pxcHuL
PDXhXxRGL4vpS4Ar63BrdQqyXfTgDUdS3ZpvHc5Ma2neFQ+2PVXnZmrB2vaZTZ2dGzo8D3UXd8+t
01jPQ0X9gBt62LmWUQUQOus6msDgaVFgVAn1fdape0dycvhmwvyB+dDH6SnkICbXLSajeFs3onxC
QmogZABkBkRM38Ft1ej5OhV1f6gLl6W3EfgHYVnJDTEM72Vs0hqKr9nRoJN6atRggmOodCnaHm8e
N3BMwX7GjoYVY/3DT6042vUs/ojjDsn0wK4fqy0Tu0VYZkqEcxBjSSLO8KMG/bosL1GS66+WoD+3
+AT03vK+2NxXIUfjylc4cddxPzjNpa6GbLgpcptMOVFYLN94LvuZjZIxsZsQI2n5JDR51/UE0hOf
rh9nm5SB2NkRRrAeeircjFMXuKEgDGFZ/YkoR+/tTBPtzOMEe+p6N/MYe8TIBKwCTKWk+iFcJz4K
G6eiRz0P1rMbCfXMRZ30J9Ou5RnKJm5abjpkD7hVPE066IvzCAwd1ToeKlyEo+9IgLV+zciqR32e
i8x491Dixk1ggMRCemGM2g5Q12F3cnLod61QXQ2Elsv1FE0BlQ9Zn3yraUaJL3PUKu/otEN4zMoa
FFVdGT+EmQSndJGPV4KnynEa8STCpI6SFznYIuKUYLTPvNv6ijh0QuVWLtujw838EDSZBQYirBl0
gvYCCjkD0BSUCKz807cTv0S3HpU9XuveyUCzRmHQwPhvpm6j/cp5bIWFE+8/OY+ZSzrr18wip0xf
mMolA+bgY7Y5+f5qx4Bh1XZZbLfbAJPYsWzDD/Tlh8rUL9LPSRYVPFjdCI9xw3496ee7//g8uORM
//rjlRAeXdnkUYX4Sw6VakmLiJGx0A1oxTZmXVx48bPzf/xTfp5o//pjkLM4cQp+juP/5dBJXrq3
htnutn3YcibsO9yILiwx72BHCxM37TUaq+UX0SfrJYOaFpxVoLP6bID8MjnHiYXUBaGxvU9j179a
XrK1soV1bQx6erGsZW+VKpwdHc/F9lYKVQa7n/+I/9Vj/hMAIsUY6B2eaVm26eBcMpd39x+rM5v3
z/r9N0CIKDThe/3b4b3/kcW//T/+w+Y9fy9+/hUeu1+1m3/3R/yh5Ljyd4uzJWgpDEtQ30xEmb+F
LsXvnms6AmziH/hDNJ6/26nE7669qBv8Bb82cdD/r+RYAgIjbGX6vO2f39L7Z5QcUy7X56+fbAc3
FTOaKblNWw6Uij9fv4RHhiRUtC6ySOuA3PuP5i7cEXrH8x6j0iYojzvR3EvKCVbcYebkqaniXZw/
B3QwxaQYvd5eulEpH+2xAhyiHMYdFg26rnss1kFDk6/3MY1k2TTb+i5+7oY3jOFbg0TjSswPUhur
wZpuZFTvpHHS3hdWD9ZL6rG3rsPPCCRV4bBbSvGpXHEnpc31i+jeOq3ZakDeNdXRSQBEcZu6xiy6
YVxfZ6yW88UYT+0SOKVkR9gDM2G9S8ylNaHLrsfoDYs6eYfhQ/jFU4PNJq9mqAKcyleOnPS2cen6
LL632Y3yevyWfQqPOQHvh5c047FR0xfqWrdmkjxgoTpiEdqJyTosC71U0I2iWMiMJi3JWt8wjpCW
COtNZxgkvsQtgLfVqBMswhLUemfDOq/sV2xCe96mbV+G29IPSYUNOxvxHDDqum7HTaLqTZY2KFPt
bavkNVGx76mrbseS33WYJmelTesb9aNPNNbuLBpiQpvxKCHEu4oUWQxFKI4yyvg2pBeQXoGmWYzn
11Uz4EW4+uWyuf3jM/Qr54XUyl8/W1x3Aneqa5qu7TKl/fmzBUWzGeOS8Po45091C7nHtptbDh8H
fKVbDIXVJnPVqU2LfaZvoCPsHdM+tzS8bCYhe5wdVFIEgX9UcXZIDbHj6MDGhB1yF8hb2Ze7cXQe
lrF3lSRYyiUHmuKMVrSvdXE2J5QED1KXhoQ43/FMPHjusK1xK7W8hXqKv+zauXfSV4pmdgGeVtov
dmGS7kIzWuPiB7EjNyUSF5TbjQXYaVG64Mjf1k6NJcy+nYR/UXZ4NU6L4R/gW9Q+JtQp85Hcz/7J
Nt8Uecxk7k6VmjnyYwii4pd1h0sgy+dTyYlpp5kVvOLKraBbBQRXcu8jb/GF4XcJh2ZZ3zUCI8h8
mamO87zgfdLOrsQpQdnAsALaguXWnIB+keiwQlp7H626vqoD+9CYw2Mxvv0rc2e2GzmyXt1XMc61
WeAUQdKAb0jmrCE1S3VDSCqJ8zzz6f/Fqj4+3eV2+xht/G5dNBpQlUrJZDIi9rf32gt2sFOlQ3+m
ftN6qQMDbE6UPeNho9pR2wEbXyfY5laToKIxuqkTv+PAmDukQsXF9y44XRr9qR7JSMvl6x/fJvrP
S/j6dDaQlNkGr6BjYuS/2UEsJVXEDfVtG1mmH+wZn9ge7QKknRq30jI0R81qbmluvVr64TpsKfka
p6uYxkOaoestEBQmZE7iJ211aBbnOqK7sIm729Z2Clj/6TmJhk/Yx//N3U1g/qe7W/Lk5v7mAc4C
o8Eo/O3v3RJZISueBGxDOVAlDMPwiHoL1repp8WjyXAgZRH5NJ6LFWwvBfyai972qlvUPxe7OiIc
aSlkmtk1L15lWdyzob4hNbO3+oTthMyu5ni448FKXxy9aEl/V5E7WcCR5o3+LRTTXW4SCzDszi+j
hsN3zCS9kV3J7JQzdzzonyphL/rIOwVgBnmiZD3NZBX+mWE4j3Z/qnDgEM4qLqMBHUZK52ttLRpW
quFeatk1Bx3wPKL6LJQk2gijuh875dOhYsezY/kJq+UO689zThKyGehsEtonfa67CNHDKfgNwvrQ
MGRabLKqkXgcc20HXNFxLQrrIuUwwwss83HTaiC3Rk8dIrZB4qmoSAzBhzKDaZOL7hIa17klLsDc
XPcT29krwL1xbvZPSdM91NhyyK09L2n9gIZz3cNw82ke9AAD7I2kpvBG3Yu6uBOYJVXU9KKjhkCt
7rKoO/a64RPbQKEVvkzsc1ioh7Iaz6MJSi6z73JqI10A6D4y9MaBshtTLBdG6pa3/kLVaL8e1p7h
+IlQ7p6k5KazKk+QrC0vumDZtLPYdk5G3Wbsau1zgp1KIqnHth/1J6dazWPBE1B7qDxEPkhqa1si
SDs7XTbRmnBqDCqPIiIVnTz38P7qJnmpc4YsDqPQva7TPcmIlHiZxITMGfamDA3GrnXtFw3RdKca
4GzSq57RL6Hon7GdHwLFeTLJkAZK+c0OFc6vSJxlGVwUfAyJn5Tnrk73+kLUuqzu8lHe4rI7mfo8
+lCg3BosDpw2jb/fMd7ut9COfLxzBSvTc6KPe2Oa9nmPkToltI32lj8YUfEctuJiaozHrKPLUshn
sdT3E9r1hrv6UAcUuuvGCZ6/3IwQybCBhScEKfhQ3Tz7TWhnG2EuF7B03FqWuDTZXliN+mq2pFz0
sbktjfmVIQRCZ989kzCN6E6gDTJ25nNjdg/DYh8HC5alQdmEkh5SXTwCmKZ4WZs8PUruqZl77vX+
pE7TWz4tUK8KEKyZsceH6E+qes4ldTsieMy7Ea9s6jWmcyt7hanMCxQlFxiZ5wTRFaL5jcEEnszC
I0rI5xLrlLnM3jQ5d9NswEaKd2UHFUyrbwPlbUjtT2dRv07wDBggbbUeUdnU/Ti3aEwT4jZwPlAJ
XcvZmMpVY19V2pUwrov+FmX1TMuQ3xvUpRm3A14pSNAPOXIRhhavBGNIMag7gG/Vkw865+FQkgZp
ny3nfuS8H0+ma2TYYCOc5y99eGeFEOrsxrXNGxqd3LAdb8te53ZRLhP1FsjOmqOHcg8hdEYFZo2K
JfllayvMfENbjks4kvXhWhvfHcHcwzKeu56k2sznOtXpCDvn0+hZ2Y0a0kfPs/KpDijn6WPhh/Hb
CHg67z+nBJNI5bxNBl2f1Li8KZXcU1O5T2Pt2zAmnQdmABd16fgzXEWsQqPPpNztnNI+UDsNrHFw
EBrD/DGelXDDGN38pjQ00dmQEcmU29uxXE6iKe6jsLZ8APT3Tqq8lPP8VKbL/TIl5yXoLG+oIGgY
BQltApeUSmZ2sbEkEZRhLN7LftnZi7UnSb+iFxpPtdlOhdFEjrSmhkKtNqOKdgrqraO3pNcaHOyB
htJbUARl4ddC1xijD3vu752CzHad6PskmUO/bNmaOBSccGpegT8K0vZAGhkkQKVhUVjMCwr7PlOV
jJi2Czt5NE3qWksM52PF0xcUaS2u5rnbQXLUfTMwQurbZ+SdUSg+9JPY70SjePD5ccSmFPn9a7SQ
+7FQezYVwnqKmZxAfX8fqzmzAEINecnMLmyDWyPSjlybeBM48+DqVTC7JW4Izyp62noVGOEwoe7+
tw6tv4nh/DVyN+DybYbi607hvz5f3n9kr0X4Wrz++gD5q7/5iwFAg9WDSk5bJT9Px4XyH8dG6wuH
WByjsMZVMji/gvVozhe0aWutpgA+Zqs2AZ32B6xHE18Q16nUMHHDGri0/mcGgDXP85tjoxRwgqTO
AdZ01gPkT6iqOLXj1kiwVgOovJXkKvd5R79Uifq/dZR8/MC8yW6Xko99X+azB5mn3Q6ERvZoksbW
KRNQmAMKSMKjfhQ3rRw7PJxBcegagKoYfKYriH/y0rBD64DeWWJoD8S3Rg/KLQCMBBDqVHVvbRyo
Lc8nKEVuM8Xymelm9NhVRXtZlw0jRaJyceA2vWqfLMhgh3gc8RczVyWyj9ub+sZwpJK6NwlpimJ8
D+KlQUyzTwwvhmepUxQpykpfoHfLGPPrbJn7hl6abY3YlHp5Y4Kqb8vkAYqMSREHVp8FX+NEjlsx
bYVznRPm1yDv4PomplaxJyVAjBPTjgsyA5Z4oE5seHFUG28YHt7uQMg8uMcuPgGdUPGdu3Eto6uZ
xbnkMDCBKe4iI76mgGZ4bAoRp5u0iVUqWVjGh3G+0mZt2DN4HN9LIrlfFSNDGWuztiUtMYHMJc40
eHOmCTrnwAJ0hqHc8+BUn5US8xpriTUcZrKdNwPe7E1jhCG2vowLHspp/cUzDK6c2KaexVaUdrNn
lSgv1CwmgcHbXLzJvhKHFvdg46LL6/ySHKBcFVDMLlUT7ZpzKWOe1GJhD8qEnJRNoSyLnYSmgdKP
1ZnnpRlB9R7a8QgXQt3ova4kkDki8G6Y4JAs1rh6DccBo3nCiatfRpLmNRHW2Rqp1Lzpk8CVNuMn
mQ/w5zOw5AQu/WFqEclVbSCV0ci9peTxYwUN1V8mpT4BKsxuFQVUQG5PNRZsO4TsBGZB6UbjOnJS
dZPZSbgnEKKeeEeDg65wBsmXVP1aL8tyjMwwOJfQcC+xJ5bbphytN46301Y1pvaQlnq0zwv7vq5H
j1B9SU1fH53TlHVRd5rqoTJQ/cLeNl9jraeVB4+fx36uZF9O9ZTVtE+qWr1g4sZGSIjV5W16bJ2B
VsaCpYURoYPrnlV237CMVToLTiSOstoS5kfgLsjK99NKde7BQouCMjcP+Yk1E0wwZJGxsS5bLZe3
DiDYYq9iWDtmBLSeW0u1700K2FNWUM2wiYpIolDVBOUFq0w23+m1Wu9T7qkrlcuHp6YjdYITIgbL
u+o7eSnNxwId4orzrbHXmpqx7JyX8IKsMf5UhwxC15gz75inoH1TM9jpfCht594qNIYzXcyDIpQq
G1Tuk/kc0Wx3wwhL+is/V3P1BTpxNdUhc1pcErccf2gSG2fsPnilhpe1wXU9M+JVx2p7leLMbejg
HBZ+UoYKMfTaraODaLQpjXRcrIzDPWEH/aHPrXEvxwm6Qxbn93MHWxujZ2K+cX/HnyTwDMOlwai2
3WLWo1eN4C0eDXI+KBeRZV0nZl1s5jWf7RpJbtTbdI3q4U9mK0CFY7Sr6Di9joDv3Q+5TlFzI/DN
Q2K6aJRa55dE6jpHca/l4LYAj0P0D81dD93lGue5djM0IY1YY9xddFGVvyfcwryrgaE/4gnpLlCL
DKT5pd7bIK9PGtP+q6LIl8jNmnklKBiBepJBpZGbGQmxaUNyodlpyoROCG3GDaRp94qQQFItmSkb
Pr/WFT7n/MZuQvXW1Ce6sCpNGtGRuYv1EGY58JYeW9/7uJS0r+TkdS0VMqnXiNqTvX1M6lnwmU+o
oUY1GRrYYmW6i/ORogQORmSuSZvvR6eAToNo5GqQWvzKmDAkO522n2wtv5EJhFfBB3fTEgXfNfzH
1caluGsHLAlUdzHTj53rIQE5n065/Z4aDqStMEi3ml4umLy64YTzUd9bnVDf0oUy32EQExJJgHM4
F9aJOTLvoR4S/XRAx2SQTj2eRcWpmOcEtoXoxw3R0jetzcpNRrRsb5iFfAKWu8U3/kQ7crXjox8d
tFRuolqHVZ6kwzezjD+QKqwNQXVK0+lU8IYSjxZ062PM7nEnekHtrxaTIzItXwRSudGUwtrP7MUO
oRIcV/Qvk1HMxpsuU+bnuVoNOIEWNjd6gIzhg7GrNg2HCCZYFFRb0zYXjNDotHvOUCgPWdVRA9zE
b6tpIjsyeKX9rHL61B9D/L0uho9p2wXmcKsNZnI5gb9jlF91V42uQ9gWX/upAjCUU+bUEqBkQN17
+TxpzOf0C83sFs70kU1vqaRWnPgsYG6ayPvkpBsFAAumW+xHJxFkO9gh/G9P5HFXG8mxSUnLe8RU
69lfIoY9vmbT8OriTakwhGWv+ZzlR4nb7cUAbQ77IZrjy2TuBmjlWq16haHUtzXZ8d1Sj7BCGtNm
nzBM/SmPwjRHEW1Cv50XqP29YnzkXTjEG5Z4Qcl31QGwUpUw86qxjwc6Y1vWgVhvy4nsTYttGl+h
fC/Ktr9eswnX9IOSdeRg4Ft047iO088emRxS8vY1L0uyaRZzcm+0ag313unwXJNWmR6DIPrmcLu/
LEL6bHsuSR/1W7Ss5JUHYn0LRoXu3k7kaPB4GnlRpKDUJNRvOPItL0pYq5vQyqZjYsDPIXe3UFEz
Uj1pYDS/hGgh3lrozMAd2N2EGnBVstkS67BibeFvNA+lRZgllBlMEqs9SuIu5yoJwsdU5NXaPC0+
SYHTYT6Y1Va3Fjxudlbk8T7D6rcHTyUA2+CBg4VWwMyhNbA4swaMuz5Lhyu4j8uRM4T5GC9Wepzo
ODzWGPF8o67VQ4Waw4JkiQusTyWQYz2GFkfylINct7xj11f3dti1viGWYNuCf0Tq0sQOzPJu6dIH
8ihUl4iYiOZYe5XR+HorfEsdmVRAJu4Ja4BeH5sPwxzZz5XcinApNjrjNJcHsc/hPfdNSTRIn28U
WPfHshzNQ1rNYh/TlPEqeJ5xOGJLIdq8iTd0x22rDqyPvsBcSBrbvpEEeC7CoB6JFbbBZYErxo2B
J20r2iv8AYghNlImF0N/0vX5U9NaEgEDyxTYP3b73/oMJAciCulotlpXTlqaW3oI61O3hNFOAa2n
tiOritNow30HAOhhxrlPpGEatqM2XalhhG0F6d5XI5ngmZsKtx1DY5MCacS5UTlbg0dZ5BnG9MJf
Gi4QE5a3hqDoJkjUZGtGYXGhVukqRggbw4bsqcqrqtjaQrQ0NwL6/b6IzehoQQ6/qQbWcggZGEJQ
Ya8ZIiFLkna7UTXNvshpiL0Y8JcyjKlSceYTii8Go0dzwTkkv6HrV3wsSMoelMTi2ph0BIxel8ce
gfTDiQLnUlKADJkziu+Mpq5pdpHwgZK6iF8ULe8ueWxmhxrHjA9D+T0E0LG3CvJgoZn0V52p2S94
8DuipwXEHY2Fnn2RkdAXNdc5O3+CXYcyD5l0RKKaeXoA5QsXaNIZR6e901jyoAhrvg0YISx+2vTH
MrYCv6Bq4kg71vw4Eve7nvLouQSBeVYDCHSjatd7GstjH9rmzmjYg89UwW+tWGobbIXYmyKtvGqI
4FHDFISbin0TyRIezr0jieDliJwqRxkus51fgwmaffaP5XOEQZGsWJYe6TXhBkY7vbC1riIIEfbk
u1vM8jehjtUw72UPV3CZ3oOZdJ+MWfcCW+dfnjEmtBbr+GRZ4am06gfZDeGTzZTDo+ly9SQPLzQ8
HJYw3WHorQ5anr3ivxzOrKhEWAy2vL4qetLbquKrABR9jlkU/FTjewy27T51qvxIZfDMbT0MB0au
GmDwHiEOXhvZtDTYj5HtOYTJXFTy5GBl3ygHcb6FdmUckpIfxRZWxQKRQdtRovkEZxAvokkj8VYH
QrML8lElicipryBluKnM0bxWhI3TM0qb89jTYh6RBXpTuWGuCEQNh4SeZNBV5Go4+rCdqB3QQdbc
XeaOinwaxvNdEMQt+4Uke001Z+GlYCLPiyV65zBG7E80mp8EiukOTlc/KMoyAqxaSFDQMqS9UNep
fM3xWGypyq32eBwdIj5OVjneMuUceqC8nRsbAGAAUa+10zL3BschI13NOLxI3MiFk9wQr1nE1GMS
mz7P9L1zZ41yV2LxwyHZ4yuOPFmzpJQCUbtHwRxiFEI2/EPnXEykJgEedQQEkbhXAjTbU/WYykYl
0pF/1OO0B5x7b+N38kB1xueYJXGNQM771rZCBolNfYBJ3x0wincvtVoOr8ugNRvHCiTd2bpzQZoy
eFfYM2WE/gqsTo2gylGGJp66wbqEwVNdyM7MXyywOeyNhDiU5D53vaHQj+vMk4IzX4+pe1rE1LiF
pmDkK0gpu3VMYaZuRMKNRlrC2OoT7QqaxKY0a5Ymo2Ixu3MWWF8dCW4WepKdPlZskTaVMzO0G5fs
uaYKYDfTO76XujG9yiLKWTvSAh8bqVCeZcVyEyrKcEzFMt0obYvXTIyQcmkGIkBHg8ZhQam4dXKn
eQ1Jke9kM1bP0DaxyYPvOqBtIrOlI066TldRm+GQb/pOU309qMubDryZwo5laD7UJRzulQLqrNsO
ZnspqUnZjEAqSjeddfsFg//awIToTmj/aEbR2nk+k4OGlq8SvzLiRx4cYNNVolc+idf+crIW/dgE
uk7b0pw/97Q/vKeAu84FH3cXmEV5FTSDuMpIMpKWX3uNyoi+aIQ3vT2nVldds7lOqrUOZCbcq/Oo
qVlEbwlSUy0eRyI7VDK319rS5i6p2MO6bOHyPaxS03c4xVzooYYtLSvaB6mudFzDsry5TUPEbAz5
QcOwCY/1kBzGQpKGbmkOzNmeHet6GZ+HxRjuHXahN70+sposifGY61N8dJiWvIVWz1oUjMuVgGgB
YKJSwwvoydpl0Q61GyHYAyrOxEGthonKCQyupVcmUrwOphKBSkkN9TWXWlojHizTE5gRC60F9xPC
Q2eq9SZkHnFSllbbQBLltEu2YdnOGGcvWcerl2gKqsfBqimTqRjbQsVo3dnWy2vDNu0HaaXWEZQc
nsp+wNSo6PkVXl22WEnXUqVhJfHwTK2Z9IWaRNeBOem7hsohnJhjKl8WenXYNIB47io7OwE0YNcZ
J7T8Kr1J9zROi3PSypC31n6lyo0nGNP+BdEK2wBncF4H3ko8cYNueDKggQzKiZK2XrFqD1q+wjk6
DPyNkjFRydT6WKbQqjb0Fck3xeR8MYGWXbsfiFoyV6zzDs2qClQmVoXHq2Z7q8jpLg6S7DI26ckQ
+gRJZjKN+Icp7P+b0+gvKe3q2h+S2E+vTQHIKf1J1v3+t35xAtlfhEDAUh25Wsl0+x+SrvmFuTeD
ZOxlqiDVxYj8FyeQZn8xhUamC71Xs9aYzz8kXY3GVV1zHL5j8j/YK/6OlPrFnYEq/j79GzCq33Fr
/JzpkhiBLF1Ah0dCto2fuwdkK5TK6hgKiFbsyaJfS8oaaOXaDsQglKC7GUpYl2bX/DcGQjgnP0vJ
qzdLI5yhIirzWjBI/dpBGEbYG+WS9UD+nOYjMC36OQgvIX2IQcPVqy74E2LwKQYNchh/p+8e4Gy1
A7PUV5+mYNGhrLCfJOlbrMOlPZenhGMtRa8xj3MOxBgE2FXP9hm1Z2Igw6B5a4hA96IGBMsiB+uo
MEzZhq2Dd7lYbczZamgm5HbN4Y5zGl7nZDU9A1/c0oWted1qiIbaeUvzzsqyIzEEr/LUReyg1pqV
W8w/eKqnacCn891oHWrpldUqmAX61Yht2Ml96Nj8e1jv291kyPxmFuUmrZKLxICCl1KG4U7Ooi1e
MKl4vePvvu9xtYDnqxncWG3h3XeHeNtr4TXOwuZCrAZyinHQ32S8uspXgzm574RpXxI+0kzI3FLQ
xBUsUeWHWbmjra6/mcua5tTVs07kFft62pjKStrA1G4MdNqMStt9BpPO5r4oHQzwYdI537pqBOEz
j6yJYeOoD4jQ2OZDRhfSD1Y3fVvWDAwLk5IjL9NJdrH15ajI7CJCDlDHE2OpAjwXHn0DmelqinPz
GnQhLE99dfPXq69frg7/uMXK1VdTcZ5CgA0eh6V1mrbmAnA2ERGo1rQAuMTpYlgTBAiXhZesqYJk
zRcQMKoe6sImdFBXLQVj1ppFAGrb+jqBNoLV38MKvT045TnUyYfhkU8Bt2ZzT55mKOrcM9vK6XDD
9yZMDBXTeBmpyyMhajVtEDJxWVCoyYHbrTJ7vubPYZjRx0L7EIoF7ZajS7EZROecaZmhGE6FpEFP
TiPpwSX7D4xpMKVrF2Uy7EIYlUgrqm7sTACqlV+GlXgUMyveZklmGfhyWGnrU4eiIpsWJxkZphno
IGd6lzIwYA991H2tC50bKa3V51Atow8mm9U7Vya+bdmUXFNojI+inrO52MRmHz2j6qAlxT0xNz1h
+OmS06JLR+/5VyBfa3sjSNmCEqoxv46ViXqwJHLy0IqyALtJEjHeMLR5o8eTvk3aVRkuqZErkBSp
q9T0bvETeA80JZC9fq9zi2lGQiibWYPmfG1t0vIN23J7Y9oNXsQM1MIKZpSPQ4cYafW0jW6w/JNY
L7v2ga0uTFO9aORrHXNgdCsQOb6mNVJ4Mktwq9darX0obazdRV2VPw7MCm7kZFjPRZ/h68DGEih4
dQ31PsRADoZeG1Kw1YXI70pJxhLztERyrkNwlUEiU3b2ZJSMbRwBU+a6ZwpK2mQBDY+kxLKh6ojj
0YApPAKryZ7dVveztQwDaZOouW1GWNyuE6rZaUH116BeBDxFoCQz9c2zUbmeoQdD50jZ+SbUvoBV
UstEpdHTolpWbQrVZ16Y75caeQplNKHYCxiHdehh6wwcGIjFuFViJ+e1GPGsd5bowWYJK/WWQhtv
4tI2HnlLxcoNJtHHhAQqlQkSK+yNyDc5aGHyEfkNumTCLqmV60h/qp+NlvEgDzN15vBryq88zHlH
7aqA7gUnjYp304aMS6ABA50bMpqryHlipMBwMXakGyZ+U6XCbwP0rMCRmICr1eDBsDUJAsFMRlmG
q7GT42Om0mrhLSZ4DDcYHL0i6uDoL3HXYpUPeyGqDQSzwvTHWU0uE8gPZ46G1YM9TyL32mCwbMys
+IHGfKm+UTjRrNybnkd6rDpK7XU6yAuvyiKcV6FN5PbAzk2HNGEY6RUQCzWCeMuoaWNKB32Io0+0
azMD1Nas9Bjy5l7j08WUMpa+WSfK60i9QgAxNWjaTaEX6FZFWwFyby1zaxoEzHz4CdSABECNTI8b
p6H8rEwnMEOlkpO1HVUHEkCJfVPOouWPaGsgY2rs/qJpoVnYHZoaUYbKq8BmXXIn0R4J7PtSSRuL
TFuTH4d8SE9LovIgVluZ7WXEUY+RTz8/5bbGQy+04/HK7MBwbnLoBg9LwamR7rmorl1DmNa3spDy
bkp1ANCmKsF2Vyvq1uqt5nPuh+imIbaMOwv01Iaj/Hhlw5jY8kLBZYVl/lSUYXMMU7vExER1CcOa
LFyrmxagXwX1nVbfgnQBH4XmpbwuXXLVjxFGTkIVs7uCTN5CoBtXZtC3IwpeUEZeClaEpEUlLHUf
hKB48fbgfyT2hCGml1RBXZTk+7B2yCF6YsKm8kYT5gFBNE3YcSqN1zahET8biyHvefxW56nRYTeq
0/xSsj5fSD2cYlAUevZC+YNj4NFaLIkXbQ3ngFKKVQ86cA0Ucl7RKlJRm6/QT7uzaSnDVTAF+lm1
WvFhzJiObWbHD4IP0jvn18D0SIfE26nMdroZM42yyw68fwPq4tsSD0SiRd1agoOpAsiKN02/ic0a
IEwJM6WHWZVd1MNgvYg+ij6XNMgjj6YO8ksa1H8uXELbe+x2E6mdw0JPas3wPbCfqQCQr6wu8Y3U
yLzw2Kpyja5qApOZX3YVwGe4P6l1rQYs+Z45EDQ/ZFYhEk8xGtNvIfn5EzNjPgRIlOi3yWutO8FV
OZRPQ95EGMuCyY8SQsS0eszRlo1BvWBtUazhNEemvJOLEY2U24CE8nIi5KiKk1L5OVeCYNXcbPpK
MdDAdPu91jvjVETSFsy+mWB4AYTJfa0o8qI3tZea+u+HdDLMNzvVGdhbKrcZEesWFAY91SxVZm91
n7ZUaL6re4scphkLm0yyDAPossY8A8MiB+NHU5/w6TR6gDjjaDTcNACIGKfZ9EG7dj8p5akfTPNp
7GruqFwrCjZCcEQ8U2XZazIAbbSAU+jpssBrn4wqAvT8NAuf4waEqMchb7pmKtpCVJnzYYPAFTJe
iywNgsuUz8e4jpW3IG6wRMXCxC5Fta7qQdHrvhr10M5ExmLla6jIUnpGOyev00ijj+voHK9dDc35
rrAr09yHQ8XehHTQ+DCmo8pirLRGe5gDEjoutwBSeLpaiS6BJhnQwbMFSPJIHYwLEJoy9d4o6kMn
detbTg4WczzSuZNmflMjZRkdfDUxmNHTOFFvJ5SFHRvEb40wWVu6gzoDo18phrg7gwXuvKa8z5AB
XgByFbDovNFU4E866O4EZfKtGeMwagMQKD2xQ2+qQv0apiEedCkiP1+Z+4qY/bW9Zh86ghnfzJD4
JqmwyTP5tLfA9YnUOYHJkjtAow6EAHPY29Aim5wqFF174k6kXSgme98MiL1uU1rO2eqbBojeNCr8
xMy6XbQ5LjcqfbB3yqyBL+pHrh8fisfJHHlcZbBfKAKkPeEpMO32vqU4XfVjJCyqo9EmKVybq/7T
YTf4bkYDSkVpr0W8JfPT1ss53XwaJMIaPKdRdG9WlCS5ZaublyOgBHRJJaKQUecupFR+LLDc9fP4
GStgX6ulzu/GhYcK85Sggn+ez5hFg2KV+YMOV82+N43JRmqe5iMYxJZNL6k6d5xZacE1UYEjzNlg
0BjQfnOVs5snTokWoB5EkzWbEOPKXZXWym3JDBHIPLA6poILPTl1Q9Gnbo8eOUx0QlH3I+l/apGO
aRYMrPczcypuYuncl1TUkxcMgNO4LJQMzcMGc7BfanWmIqjTlECjBOxnXzFnLq1llg9al+fbKobs
vukRe04TqMph04HvpR5JtNnTzIS/PeZKH32kpAsjF6YFu6JCydkialINOzwfevmo9kZ2P7aq/U3P
w3JP0oGQI1V2xXPBybiEm9kkr4lZhuqWY6y4Jm8942HGwkkpQqhqJycc2B46VKtQr8AQkpD1GJg8
HExNn1iGy/qmsUeIi13ObcjQYGGD3Sscc1qzUc+6FdfaiXoRytvnxlRxJTSGOyrZR4EXyWLGZENi
bzREVHfIFRwiApADo7VRXJXdwBYy6kbHPsY01TDhL7jhsBikhy4RzRl4YLXW0zL0ECbNPe5AMGQX
66Z6GO0QJ6VSJt8kLpgGC0isnTglCwbgmMWpZHDHujzkur4QaEkfokXmPiKR3NAevStakxFriU1X
x1dOxkZet3wArklZ25tZdhVmTLKypcX2oyFaDXHO6tINsVkOFkucYFHOencaRnWbMuPYAf0rbkaz
y8/5TB1Np7FrNHJ3btZJ7mxmFyVja2I9nEWsGel3nhIJ3Eq08LIybGClhgNq3ITUW5wLJOtHtUC2
5AGbOPjZ26ciGHqvi3V5O0jA5U6VzFtRTNfQS+he1EUv96U5OYfACkzC6JUeMiFRHLpRghprg5aO
8JJie8EjkRVXEeODI/GBkRLTwAm8hYf3h91au9pWKY2l8/YcDuR6uqFwXkplsI9WpBvPKHD4nVhA
PdRUDmfU5Lid2TNKreIgQjkcmlQ5L7ikLG8yqokdL+Xv93TZqnu9Dhinjc6s3Rt5pJyygJgGVZTE
jWU0PFS033wNeriJnq7OyufQW0X71Ug5BrEBwKy/LQLG5jsSLiOVJ3gr/C6GI3iI+yr7BgeuuZi1
iJ3lEDEbdJNJIzCqVXM6bulLC90UZ/wNOTQ72ULCgLwpxoEzjlpBp+ljrWSmqbFT8NN1zazsKsaS
Utk8qOzRGFOfPVJ7rL4/djp+tZdOmpQBTz0OO3+aFG6KQcUVvhcwCMwt1Al6zPSyNRkdWj2ZEqPQ
5NfOGrWPSsR64Ju6k86+TQ7j4AzO5OzzmjwLntqITfRoZPKDthGIZCg5J2T6kZq3abE8lalmg2WW
WXuTmx1z27COb5AFyn3XG8YtyfQh34Q2WWI/sOXog4QMZ8aX+F1cJp2kuGMwF5iGvqe75Rr07hsi
35R8sHvqvifBS2Xq3inPIh/+v+VXRYn7B87q/wx69YuG+7vM+f+QC9fvnsu46O7L/wSm/6f+0N91
x9//Qf8cxH4NTf5spP3+S31H6P/Rz8heu7jrv338+990+UUAz0JtxRT7/etv/5KVRfjLty3jC82W
GkosIbX1C5crxt1fXaP/6ir88Qu8/fiZ7/+ff84fvYAfkP/Dt3//m0bQE730N27i/+lF0NQv4Goh
88Pm/72LIL+Y8KIlvbM/LgL661/sIvAW6eRh/+R1MAjVrgW5pv3LC0V///XNIL9Ytio0i9Hr968f
1/2vdDMIiWr/5+4F8cUSGPdsOHG/dy9gIJeCmLTDDbN+/bjmf6Fr8Lv1tn/qkhgGpnlVs5lw/njN
XONf3xYWjxByE6D0f3w8/nKXRFt7ef/sfaF90WnvwMvPT/r1q2cyxTr9o/f3r/VUWIdef/JVszzw
OGDWxefhx9dvXryjf7FBuPFRMX5896/31n9/Mhp/9qmgiy+IuqYGh+B3r8N6c1jcA1RG/P0y/Z/c
C+/UiXYN9TlhXBa/ic+s0fN/5inw00/41U6BMmsBz9IWv3sJ/h9z59LbthHE8a9i9NAjwZf4QNEc
4gJNkygNmhY9b0SipC3JAUWhUD99f8tdylyJVuyMgCxvCeXhcrgz85/n5mWQkBrNqfg3WoDOmu/C
AlVt2i3nVPZdu+qnLKDOLTaLMinfI/R6AVyif4jGoVA3Cpm3PLOQtDmXSTwqSu/gUl4S2YtpxH7O
Xjhh5eNeoFeKjx0zdnlWLeToRPL4ZRbHRhq8YwNTPnTrl4gJcRlEZRFRluDoRMbPJoylwRr6KggJ
Miw2DBh9XIIkjGdhUkFRRg6WTEsGFujLO21APyEFI+B64S4AM0d0HzKa2Kr+E3hQBjFVK3E5Cop3
opBrv0fsOkRxoH2GuNDzpSbwSCMExvRQL/O4T/wyC+NGEEsEGIABLozZslveNQ1FDE6MAEuhf94j
Fv2Z6OBJi4CPsKCvlgFO8y70IohC5ttQDGEsgn/6wABFsVHIgpAeZ+a0zPKhTIOUYq4cP9pcZtd5
5D7i6IUobjEfOAkxzJkEp+eyn+qDjHKE0Ff/WTMgQpCFdiHGQJYJnhM8GC7EfsqHTAtEkmejWvRU
IFIpVIyLIKOljglG8zGlPIgiiicIIPiqGJ4YWfDiIGMeIPTM5Y9cicBxYqaTthtWIszO80kl6OiG
VBywDwmKj/pVIw6udcyLgHEMJTWidht4F0jA1zGG+9udR4IImEh2+iKZ40HBbSqfiWd7hxASKmEM
cBW8vU4lEDgNc/bSRBMWeUBjCZG1MazgHUIeTCKRH6kI4ClQhpfiMToMIMeCidCjJS1w9C6sztcJ
pW+Pn1SkFLGXsfv580VAXoWS/9AmFbyTfCrrzhobXqz80yCP+MZpOuscEDPQU2lQDL7GUXXcKE7E
GhAvkdOvSwLy9nIlgX6NMgcy8hNzDSLnkyk06PgK1pCBuCFNLm4qpYyYasssgQz/Ybj804WcEC2F
hEkU8OYMWBrf8gQL6PFNyBxcMEzwDxrb2JE4q5AE2SLDKHCM33C5yBBAsCDpnBA9Mbc9NAycMy80
i1EUFCW9WWiXOVQEPCaxoksdzN3QPM8jnRDTPiW1jsysXkRJyIFTegKZvhzFWBA24LSylCCa4YJ3
eoFNmkkRIjsBzxssdJpiJZjMkGTiqEbvevTtkzRLxZGCzKjDyAYK9A6f4mO2RpaRehuVhH8AyYTO
xEYRjAQ/SSyNMRGHDyX+A94TMaURPDwfHDxjxxyrtm6bdl0NRV1tvRtSg6ZY6as/GCuezgnYSqah
XIk8rPNDPZrfkDY1Tfrfr5ww61BtNbk5Vl8Nz7F/bl/w/NHOs8a3Gv/zTVt3qls1h+HGwS7zg9pQ
GMY0/4Yp/x87VdW7ZppHZaIi2ulxQT//4Cx3Yg4u0t/t1GYkozljqhWkZOnQV92UrPHbpWTfqO5w
OpDSpBDFlNuNWjVqPctpA7akj3irNpv9zY9q8+Wnm3eKmvvW4RBeh7Zf0qdcbO/eUm94mD2F4piC
vbRZ3rFP12pc46TsT7ro9+p+16jq37r+4lA3BUNS6ktVNYd5GTIhNekDfq9alj9duQUjUsIf99V+
1dRdd3CIc9YoxklOfHunPo90Btk3AQYp4T/Undr1jXIqX2yVrJT2p/b+vnUUlk2jSwlfPutWKDh/
9T0HtMwocQtcpIv/u971N69rpvWup9/Txgul1JcKZY7C6jtnj9tCHin1X/d3UO+n6z5GOcS0H5wV
H6tupHSxyscTdj60q4fPfN3fdoxLrnbue9icvvh53X77tHk6Zsqkj1m2/z10Lhx4zENKif9JP/ze
3UGWOIhVSnz+LKSR7mCpdMhoiB5Ln6VPW9Kf+oQ6ld8JIRIp9aXaaj6NhOzSNfErsGlZ/wPGUQdH
KvgKmvwVwOQv9bppz1euk5dStjx5opVZfXoFe3iLxapaTtJyYfbAHV2YI32F26ZRfd/uzp5gw1hX
+L6DnVH3+kXG9RqUdiyykr7EW0zBk/SvsIW+OnReaInfqwr+TJkzW6gvZdO8PvqWs9kuvu+cv3ls
Czr3Qsd2n7k/c11s/YvVulbdq/8BAAD//w==</cx:binary>
              </cx:geoCache>
            </cx:geography>
          </cx:layoutPr>
        </cx:series>
      </cx:plotAreaRegion>
    </cx:plotArea>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3" Type="http://schemas.openxmlformats.org/officeDocument/2006/relationships/chart" Target="../charts/chart6.xml"/><Relationship Id="rId2" Type="http://schemas.microsoft.com/office/2014/relationships/chartEx" Target="../charts/chartEx2.xml"/><Relationship Id="rId1" Type="http://schemas.openxmlformats.org/officeDocument/2006/relationships/chart" Target="../charts/chart5.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5</xdr:col>
      <xdr:colOff>77241</xdr:colOff>
      <xdr:row>19</xdr:row>
      <xdr:rowOff>85361</xdr:rowOff>
    </xdr:from>
    <xdr:to>
      <xdr:col>17</xdr:col>
      <xdr:colOff>401299</xdr:colOff>
      <xdr:row>40</xdr:row>
      <xdr:rowOff>53611</xdr:rowOff>
    </xdr:to>
    <xdr:graphicFrame macro="">
      <xdr:nvGraphicFramePr>
        <xdr:cNvPr id="2" name="Chart 1">
          <a:extLst>
            <a:ext uri="{FF2B5EF4-FFF2-40B4-BE49-F238E27FC236}">
              <a16:creationId xmlns:a16="http://schemas.microsoft.com/office/drawing/2014/main" id="{63126DAB-EA71-E3CF-D3B8-6B779F3598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342900</xdr:colOff>
      <xdr:row>0</xdr:row>
      <xdr:rowOff>177800</xdr:rowOff>
    </xdr:from>
    <xdr:to>
      <xdr:col>7</xdr:col>
      <xdr:colOff>152400</xdr:colOff>
      <xdr:row>14</xdr:row>
      <xdr:rowOff>123825</xdr:rowOff>
    </xdr:to>
    <mc:AlternateContent xmlns:mc="http://schemas.openxmlformats.org/markup-compatibility/2006" xmlns:a14="http://schemas.microsoft.com/office/drawing/2010/main">
      <mc:Choice Requires="a14">
        <xdr:graphicFrame macro="">
          <xdr:nvGraphicFramePr>
            <xdr:cNvPr id="6" name="Month 3">
              <a:extLst>
                <a:ext uri="{FF2B5EF4-FFF2-40B4-BE49-F238E27FC236}">
                  <a16:creationId xmlns:a16="http://schemas.microsoft.com/office/drawing/2014/main" id="{9E77AECB-905C-B237-B6C0-B40DE358CA5C}"/>
                </a:ext>
              </a:extLst>
            </xdr:cNvPr>
            <xdr:cNvGraphicFramePr/>
          </xdr:nvGraphicFramePr>
          <xdr:xfrm>
            <a:off x="0" y="0"/>
            <a:ext cx="0" cy="0"/>
          </xdr:xfrm>
          <a:graphic>
            <a:graphicData uri="http://schemas.microsoft.com/office/drawing/2010/slicer">
              <sle:slicer xmlns:sle="http://schemas.microsoft.com/office/drawing/2010/slicer" name="Month 3"/>
            </a:graphicData>
          </a:graphic>
        </xdr:graphicFrame>
      </mc:Choice>
      <mc:Fallback xmlns="">
        <xdr:sp macro="" textlink="">
          <xdr:nvSpPr>
            <xdr:cNvPr id="0" name=""/>
            <xdr:cNvSpPr>
              <a:spLocks noTextEdit="1"/>
            </xdr:cNvSpPr>
          </xdr:nvSpPr>
          <xdr:spPr>
            <a:xfrm>
              <a:off x="5264150" y="1778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6350</xdr:colOff>
      <xdr:row>1</xdr:row>
      <xdr:rowOff>0</xdr:rowOff>
    </xdr:from>
    <xdr:to>
      <xdr:col>11</xdr:col>
      <xdr:colOff>139699</xdr:colOff>
      <xdr:row>14</xdr:row>
      <xdr:rowOff>130175</xdr:rowOff>
    </xdr:to>
    <mc:AlternateContent xmlns:mc="http://schemas.openxmlformats.org/markup-compatibility/2006" xmlns:a14="http://schemas.microsoft.com/office/drawing/2010/main">
      <mc:Choice Requires="a14">
        <xdr:graphicFrame macro="">
          <xdr:nvGraphicFramePr>
            <xdr:cNvPr id="7" name="Climate Zone">
              <a:extLst>
                <a:ext uri="{FF2B5EF4-FFF2-40B4-BE49-F238E27FC236}">
                  <a16:creationId xmlns:a16="http://schemas.microsoft.com/office/drawing/2014/main" id="{200326E6-E08D-55BB-AC06-7745B51C912C}"/>
                </a:ext>
              </a:extLst>
            </xdr:cNvPr>
            <xdr:cNvGraphicFramePr/>
          </xdr:nvGraphicFramePr>
          <xdr:xfrm>
            <a:off x="0" y="0"/>
            <a:ext cx="0" cy="0"/>
          </xdr:xfrm>
          <a:graphic>
            <a:graphicData uri="http://schemas.microsoft.com/office/drawing/2010/slicer">
              <sle:slicer xmlns:sle="http://schemas.microsoft.com/office/drawing/2010/slicer" name="Climate Zone"/>
            </a:graphicData>
          </a:graphic>
        </xdr:graphicFrame>
      </mc:Choice>
      <mc:Fallback xmlns="">
        <xdr:sp macro="" textlink="">
          <xdr:nvSpPr>
            <xdr:cNvPr id="0" name=""/>
            <xdr:cNvSpPr>
              <a:spLocks noTextEdit="1"/>
            </xdr:cNvSpPr>
          </xdr:nvSpPr>
          <xdr:spPr>
            <a:xfrm>
              <a:off x="7283450" y="1841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0</xdr:colOff>
      <xdr:row>1</xdr:row>
      <xdr:rowOff>6351</xdr:rowOff>
    </xdr:from>
    <xdr:to>
      <xdr:col>8</xdr:col>
      <xdr:colOff>603250</xdr:colOff>
      <xdr:row>12</xdr:row>
      <xdr:rowOff>107951</xdr:rowOff>
    </xdr:to>
    <mc:AlternateContent xmlns:mc="http://schemas.openxmlformats.org/markup-compatibility/2006" xmlns:a14="http://schemas.microsoft.com/office/drawing/2010/main">
      <mc:Choice Requires="a14">
        <xdr:graphicFrame macro="">
          <xdr:nvGraphicFramePr>
            <xdr:cNvPr id="2" name="Month">
              <a:extLst>
                <a:ext uri="{FF2B5EF4-FFF2-40B4-BE49-F238E27FC236}">
                  <a16:creationId xmlns:a16="http://schemas.microsoft.com/office/drawing/2014/main" id="{43BAC3FE-27E4-F9CD-F4F6-9838FAE181DF}"/>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4559300" y="190501"/>
              <a:ext cx="3651250" cy="21272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19050</xdr:colOff>
      <xdr:row>1</xdr:row>
      <xdr:rowOff>12700</xdr:rowOff>
    </xdr:from>
    <xdr:to>
      <xdr:col>13</xdr:col>
      <xdr:colOff>19050</xdr:colOff>
      <xdr:row>14</xdr:row>
      <xdr:rowOff>142875</xdr:rowOff>
    </xdr:to>
    <mc:AlternateContent xmlns:mc="http://schemas.openxmlformats.org/markup-compatibility/2006" xmlns:a14="http://schemas.microsoft.com/office/drawing/2010/main">
      <mc:Choice Requires="a14">
        <xdr:graphicFrame macro="">
          <xdr:nvGraphicFramePr>
            <xdr:cNvPr id="4" name="Climate Zone 1">
              <a:extLst>
                <a:ext uri="{FF2B5EF4-FFF2-40B4-BE49-F238E27FC236}">
                  <a16:creationId xmlns:a16="http://schemas.microsoft.com/office/drawing/2014/main" id="{53E1535A-ED5E-8D9D-D09D-56173E6B578E}"/>
                </a:ext>
              </a:extLst>
            </xdr:cNvPr>
            <xdr:cNvGraphicFramePr/>
          </xdr:nvGraphicFramePr>
          <xdr:xfrm>
            <a:off x="0" y="0"/>
            <a:ext cx="0" cy="0"/>
          </xdr:xfrm>
          <a:graphic>
            <a:graphicData uri="http://schemas.microsoft.com/office/drawing/2010/slicer">
              <sle:slicer xmlns:sle="http://schemas.microsoft.com/office/drawing/2010/slicer" name="Climate Zone 1"/>
            </a:graphicData>
          </a:graphic>
        </xdr:graphicFrame>
      </mc:Choice>
      <mc:Fallback xmlns="">
        <xdr:sp macro="" textlink="">
          <xdr:nvSpPr>
            <xdr:cNvPr id="0" name=""/>
            <xdr:cNvSpPr>
              <a:spLocks noTextEdit="1"/>
            </xdr:cNvSpPr>
          </xdr:nvSpPr>
          <xdr:spPr>
            <a:xfrm>
              <a:off x="9067800" y="1968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0</xdr:colOff>
      <xdr:row>14</xdr:row>
      <xdr:rowOff>0</xdr:rowOff>
    </xdr:from>
    <xdr:to>
      <xdr:col>6</xdr:col>
      <xdr:colOff>0</xdr:colOff>
      <xdr:row>27</xdr:row>
      <xdr:rowOff>130175</xdr:rowOff>
    </xdr:to>
    <mc:AlternateContent xmlns:mc="http://schemas.openxmlformats.org/markup-compatibility/2006" xmlns:a14="http://schemas.microsoft.com/office/drawing/2010/main">
      <mc:Choice Requires="a14">
        <xdr:graphicFrame macro="">
          <xdr:nvGraphicFramePr>
            <xdr:cNvPr id="5" name="State/UT">
              <a:extLst>
                <a:ext uri="{FF2B5EF4-FFF2-40B4-BE49-F238E27FC236}">
                  <a16:creationId xmlns:a16="http://schemas.microsoft.com/office/drawing/2014/main" id="{AC4491ED-11E2-C1D8-9635-1D4B13B54259}"/>
                </a:ext>
              </a:extLst>
            </xdr:cNvPr>
            <xdr:cNvGraphicFramePr/>
          </xdr:nvGraphicFramePr>
          <xdr:xfrm>
            <a:off x="0" y="0"/>
            <a:ext cx="0" cy="0"/>
          </xdr:xfrm>
          <a:graphic>
            <a:graphicData uri="http://schemas.microsoft.com/office/drawing/2010/slicer">
              <sle:slicer xmlns:sle="http://schemas.microsoft.com/office/drawing/2010/slicer" name="State/UT"/>
            </a:graphicData>
          </a:graphic>
        </xdr:graphicFrame>
      </mc:Choice>
      <mc:Fallback xmlns="">
        <xdr:sp macro="" textlink="">
          <xdr:nvSpPr>
            <xdr:cNvPr id="0" name=""/>
            <xdr:cNvSpPr>
              <a:spLocks noTextEdit="1"/>
            </xdr:cNvSpPr>
          </xdr:nvSpPr>
          <xdr:spPr>
            <a:xfrm>
              <a:off x="4781550" y="25781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16</xdr:col>
      <xdr:colOff>54717</xdr:colOff>
      <xdr:row>2</xdr:row>
      <xdr:rowOff>3107</xdr:rowOff>
    </xdr:from>
    <xdr:to>
      <xdr:col>23</xdr:col>
      <xdr:colOff>370866</xdr:colOff>
      <xdr:row>17</xdr:row>
      <xdr:rowOff>10403</xdr:rowOff>
    </xdr:to>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22D56E94-CAEA-B3A0-4AE3-8914B87D38F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3675467" y="371407"/>
              <a:ext cx="4583349" cy="276954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23</xdr:col>
      <xdr:colOff>443149</xdr:colOff>
      <xdr:row>2</xdr:row>
      <xdr:rowOff>11079</xdr:rowOff>
    </xdr:from>
    <xdr:to>
      <xdr:col>26</xdr:col>
      <xdr:colOff>448013</xdr:colOff>
      <xdr:row>15</xdr:row>
      <xdr:rowOff>164087</xdr:rowOff>
    </xdr:to>
    <mc:AlternateContent xmlns:mc="http://schemas.openxmlformats.org/markup-compatibility/2006" xmlns:a14="http://schemas.microsoft.com/office/drawing/2010/main">
      <mc:Choice Requires="a14">
        <xdr:graphicFrame macro="">
          <xdr:nvGraphicFramePr>
            <xdr:cNvPr id="16" name="Month 1">
              <a:extLst>
                <a:ext uri="{FF2B5EF4-FFF2-40B4-BE49-F238E27FC236}">
                  <a16:creationId xmlns:a16="http://schemas.microsoft.com/office/drawing/2014/main" id="{1A3EC181-FC21-4FF3-1A99-C69B1AED08F6}"/>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18331234" y="375866"/>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17</xdr:col>
      <xdr:colOff>298450</xdr:colOff>
      <xdr:row>9</xdr:row>
      <xdr:rowOff>25400</xdr:rowOff>
    </xdr:from>
    <xdr:to>
      <xdr:col>20</xdr:col>
      <xdr:colOff>298450</xdr:colOff>
      <xdr:row>22</xdr:row>
      <xdr:rowOff>155575</xdr:rowOff>
    </xdr:to>
    <mc:AlternateContent xmlns:mc="http://schemas.openxmlformats.org/markup-compatibility/2006">
      <mc:Choice xmlns:a14="http://schemas.microsoft.com/office/drawing/2010/main" Requires="a14">
        <xdr:graphicFrame macro="">
          <xdr:nvGraphicFramePr>
            <xdr:cNvPr id="3" name="Extreme Weather Events">
              <a:extLst>
                <a:ext uri="{FF2B5EF4-FFF2-40B4-BE49-F238E27FC236}">
                  <a16:creationId xmlns:a16="http://schemas.microsoft.com/office/drawing/2014/main" id="{6FD1369F-0C96-52CD-4463-E90CF39EDFA1}"/>
                </a:ext>
              </a:extLst>
            </xdr:cNvPr>
            <xdr:cNvGraphicFramePr/>
          </xdr:nvGraphicFramePr>
          <xdr:xfrm>
            <a:off x="0" y="0"/>
            <a:ext cx="0" cy="0"/>
          </xdr:xfrm>
          <a:graphic>
            <a:graphicData uri="http://schemas.microsoft.com/office/drawing/2010/slicer">
              <sle:slicer xmlns:sle="http://schemas.microsoft.com/office/drawing/2010/slicer" name="Extreme Weather Events"/>
            </a:graphicData>
          </a:graphic>
        </xdr:graphicFrame>
      </mc:Choice>
      <mc:Fallback>
        <xdr:sp macro="" textlink="">
          <xdr:nvSpPr>
            <xdr:cNvPr id="0" name=""/>
            <xdr:cNvSpPr>
              <a:spLocks noTextEdit="1"/>
            </xdr:cNvSpPr>
          </xdr:nvSpPr>
          <xdr:spPr>
            <a:xfrm>
              <a:off x="12674600" y="16827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428624</xdr:colOff>
      <xdr:row>2</xdr:row>
      <xdr:rowOff>25400</xdr:rowOff>
    </xdr:from>
    <xdr:to>
      <xdr:col>17</xdr:col>
      <xdr:colOff>260349</xdr:colOff>
      <xdr:row>25</xdr:row>
      <xdr:rowOff>82550</xdr:rowOff>
    </xdr:to>
    <xdr:graphicFrame macro="">
      <xdr:nvGraphicFramePr>
        <xdr:cNvPr id="5" name="Chart 4">
          <a:extLst>
            <a:ext uri="{FF2B5EF4-FFF2-40B4-BE49-F238E27FC236}">
              <a16:creationId xmlns:a16="http://schemas.microsoft.com/office/drawing/2014/main" id="{72D93BA7-75F4-730C-C839-D24B88595D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25400</xdr:colOff>
      <xdr:row>1</xdr:row>
      <xdr:rowOff>0</xdr:rowOff>
    </xdr:from>
    <xdr:to>
      <xdr:col>14</xdr:col>
      <xdr:colOff>482600</xdr:colOff>
      <xdr:row>15</xdr:row>
      <xdr:rowOff>165100</xdr:rowOff>
    </xdr:to>
    <xdr:graphicFrame macro="">
      <xdr:nvGraphicFramePr>
        <xdr:cNvPr id="2" name="Chart 1">
          <a:extLst>
            <a:ext uri="{FF2B5EF4-FFF2-40B4-BE49-F238E27FC236}">
              <a16:creationId xmlns:a16="http://schemas.microsoft.com/office/drawing/2014/main" id="{46DFE7BF-6F1E-2E7D-A705-BD98D2B2A4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19050</xdr:colOff>
      <xdr:row>3</xdr:row>
      <xdr:rowOff>0</xdr:rowOff>
    </xdr:from>
    <xdr:to>
      <xdr:col>12</xdr:col>
      <xdr:colOff>323850</xdr:colOff>
      <xdr:row>17</xdr:row>
      <xdr:rowOff>165100</xdr:rowOff>
    </xdr:to>
    <xdr:graphicFrame macro="">
      <xdr:nvGraphicFramePr>
        <xdr:cNvPr id="2" name="Chart 1">
          <a:extLst>
            <a:ext uri="{FF2B5EF4-FFF2-40B4-BE49-F238E27FC236}">
              <a16:creationId xmlns:a16="http://schemas.microsoft.com/office/drawing/2014/main" id="{45AB3D1A-4D29-935E-6A44-618CD413A9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oneCellAnchor>
    <xdr:from>
      <xdr:col>14</xdr:col>
      <xdr:colOff>243771</xdr:colOff>
      <xdr:row>1</xdr:row>
      <xdr:rowOff>41628</xdr:rowOff>
    </xdr:from>
    <xdr:ext cx="7639335" cy="468013"/>
    <xdr:sp macro="" textlink="">
      <xdr:nvSpPr>
        <xdr:cNvPr id="2" name="TextBox 1">
          <a:extLst>
            <a:ext uri="{FF2B5EF4-FFF2-40B4-BE49-F238E27FC236}">
              <a16:creationId xmlns:a16="http://schemas.microsoft.com/office/drawing/2014/main" id="{B77A438E-FDFC-5F3B-723D-54890B435782}"/>
            </a:ext>
          </a:extLst>
        </xdr:cNvPr>
        <xdr:cNvSpPr txBox="1"/>
      </xdr:nvSpPr>
      <xdr:spPr>
        <a:xfrm>
          <a:off x="8763354" y="226836"/>
          <a:ext cx="7639335"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2400" b="1" u="sng" kern="1200">
              <a:solidFill>
                <a:schemeClr val="bg1">
                  <a:lumMod val="95000"/>
                </a:schemeClr>
              </a:solidFill>
            </a:rPr>
            <a:t>Weather Trends and Climate Analytics</a:t>
          </a:r>
          <a:r>
            <a:rPr lang="en-IN" sz="2400" b="1" u="sng" kern="1200" baseline="0">
              <a:solidFill>
                <a:schemeClr val="bg1">
                  <a:lumMod val="95000"/>
                </a:schemeClr>
              </a:solidFill>
            </a:rPr>
            <a:t> Dashboard for India</a:t>
          </a:r>
          <a:endParaRPr lang="en-IN" sz="2400" b="1" u="sng" kern="1200">
            <a:solidFill>
              <a:schemeClr val="bg1">
                <a:lumMod val="95000"/>
              </a:schemeClr>
            </a:solidFill>
          </a:endParaRPr>
        </a:p>
      </xdr:txBody>
    </xdr:sp>
    <xdr:clientData/>
  </xdr:oneCellAnchor>
  <xdr:twoCellAnchor editAs="oneCell">
    <xdr:from>
      <xdr:col>6</xdr:col>
      <xdr:colOff>54949</xdr:colOff>
      <xdr:row>5</xdr:row>
      <xdr:rowOff>116011</xdr:rowOff>
    </xdr:from>
    <xdr:to>
      <xdr:col>26</xdr:col>
      <xdr:colOff>542396</xdr:colOff>
      <xdr:row>9</xdr:row>
      <xdr:rowOff>36635</xdr:rowOff>
    </xdr:to>
    <mc:AlternateContent xmlns:mc="http://schemas.openxmlformats.org/markup-compatibility/2006" xmlns:a14="http://schemas.microsoft.com/office/drawing/2010/main">
      <mc:Choice Requires="a14">
        <xdr:graphicFrame macro="">
          <xdr:nvGraphicFramePr>
            <xdr:cNvPr id="5" name="Month 4">
              <a:extLst>
                <a:ext uri="{FF2B5EF4-FFF2-40B4-BE49-F238E27FC236}">
                  <a16:creationId xmlns:a16="http://schemas.microsoft.com/office/drawing/2014/main" id="{524CDF73-FC89-47F1-863F-F87144033349}"/>
                </a:ext>
              </a:extLst>
            </xdr:cNvPr>
            <xdr:cNvGraphicFramePr/>
          </xdr:nvGraphicFramePr>
          <xdr:xfrm>
            <a:off x="0" y="0"/>
            <a:ext cx="0" cy="0"/>
          </xdr:xfrm>
          <a:graphic>
            <a:graphicData uri="http://schemas.microsoft.com/office/drawing/2010/slicer">
              <sle:slicer xmlns:sle="http://schemas.microsoft.com/office/drawing/2010/slicer" name="Month 4"/>
            </a:graphicData>
          </a:graphic>
        </xdr:graphicFrame>
      </mc:Choice>
      <mc:Fallback xmlns="">
        <xdr:sp macro="" textlink="">
          <xdr:nvSpPr>
            <xdr:cNvPr id="0" name=""/>
            <xdr:cNvSpPr>
              <a:spLocks noTextEdit="1"/>
            </xdr:cNvSpPr>
          </xdr:nvSpPr>
          <xdr:spPr>
            <a:xfrm>
              <a:off x="3709439" y="1023154"/>
              <a:ext cx="10843724" cy="64633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66147</xdr:colOff>
      <xdr:row>5</xdr:row>
      <xdr:rowOff>96948</xdr:rowOff>
    </xdr:from>
    <xdr:to>
      <xdr:col>30</xdr:col>
      <xdr:colOff>1163639</xdr:colOff>
      <xdr:row>9</xdr:row>
      <xdr:rowOff>29783</xdr:rowOff>
    </xdr:to>
    <mc:AlternateContent xmlns:mc="http://schemas.openxmlformats.org/markup-compatibility/2006" xmlns:a14="http://schemas.microsoft.com/office/drawing/2010/main">
      <mc:Choice Requires="a14">
        <xdr:graphicFrame macro="">
          <xdr:nvGraphicFramePr>
            <xdr:cNvPr id="6" name="Climate Zone 2">
              <a:extLst>
                <a:ext uri="{FF2B5EF4-FFF2-40B4-BE49-F238E27FC236}">
                  <a16:creationId xmlns:a16="http://schemas.microsoft.com/office/drawing/2014/main" id="{F35DEB54-97E6-447B-A6F3-880C0C83B89D}"/>
                </a:ext>
              </a:extLst>
            </xdr:cNvPr>
            <xdr:cNvGraphicFramePr/>
          </xdr:nvGraphicFramePr>
          <xdr:xfrm>
            <a:off x="0" y="0"/>
            <a:ext cx="0" cy="0"/>
          </xdr:xfrm>
          <a:graphic>
            <a:graphicData uri="http://schemas.microsoft.com/office/drawing/2010/slicer">
              <sle:slicer xmlns:sle="http://schemas.microsoft.com/office/drawing/2010/slicer" name="Climate Zone 2"/>
            </a:graphicData>
          </a:graphic>
        </xdr:graphicFrame>
      </mc:Choice>
      <mc:Fallback xmlns="">
        <xdr:sp macro="" textlink="">
          <xdr:nvSpPr>
            <xdr:cNvPr id="0" name=""/>
            <xdr:cNvSpPr>
              <a:spLocks noTextEdit="1"/>
            </xdr:cNvSpPr>
          </xdr:nvSpPr>
          <xdr:spPr>
            <a:xfrm>
              <a:off x="16496772" y="1022990"/>
              <a:ext cx="3518430" cy="67366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30</xdr:col>
      <xdr:colOff>1302808</xdr:colOff>
      <xdr:row>5</xdr:row>
      <xdr:rowOff>76200</xdr:rowOff>
    </xdr:from>
    <xdr:to>
      <xdr:col>31</xdr:col>
      <xdr:colOff>2193093</xdr:colOff>
      <xdr:row>9</xdr:row>
      <xdr:rowOff>32483</xdr:rowOff>
    </xdr:to>
    <mc:AlternateContent xmlns:mc="http://schemas.openxmlformats.org/markup-compatibility/2006" xmlns:a14="http://schemas.microsoft.com/office/drawing/2010/main">
      <mc:Choice Requires="a14">
        <xdr:graphicFrame macro="">
          <xdr:nvGraphicFramePr>
            <xdr:cNvPr id="7" name="Extreme Weather Events 1">
              <a:extLst>
                <a:ext uri="{FF2B5EF4-FFF2-40B4-BE49-F238E27FC236}">
                  <a16:creationId xmlns:a16="http://schemas.microsoft.com/office/drawing/2014/main" id="{EE152CB0-D1AA-412C-9503-D6DFA4C9DCA3}"/>
                </a:ext>
              </a:extLst>
            </xdr:cNvPr>
            <xdr:cNvGraphicFramePr/>
          </xdr:nvGraphicFramePr>
          <xdr:xfrm>
            <a:off x="0" y="0"/>
            <a:ext cx="0" cy="0"/>
          </xdr:xfrm>
          <a:graphic>
            <a:graphicData uri="http://schemas.microsoft.com/office/drawing/2010/slicer">
              <sle:slicer xmlns:sle="http://schemas.microsoft.com/office/drawing/2010/slicer" name="Extreme Weather Events 1"/>
            </a:graphicData>
          </a:graphic>
        </xdr:graphicFrame>
      </mc:Choice>
      <mc:Fallback xmlns="">
        <xdr:sp macro="" textlink="">
          <xdr:nvSpPr>
            <xdr:cNvPr id="0" name=""/>
            <xdr:cNvSpPr>
              <a:spLocks noTextEdit="1"/>
            </xdr:cNvSpPr>
          </xdr:nvSpPr>
          <xdr:spPr>
            <a:xfrm>
              <a:off x="20154371" y="1002242"/>
              <a:ext cx="4104972" cy="69711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69021</xdr:colOff>
      <xdr:row>10</xdr:row>
      <xdr:rowOff>13805</xdr:rowOff>
    </xdr:from>
    <xdr:to>
      <xdr:col>21</xdr:col>
      <xdr:colOff>423333</xdr:colOff>
      <xdr:row>31</xdr:row>
      <xdr:rowOff>176967</xdr:rowOff>
    </xdr:to>
    <xdr:graphicFrame macro="">
      <xdr:nvGraphicFramePr>
        <xdr:cNvPr id="8" name="Chart 7">
          <a:extLst>
            <a:ext uri="{FF2B5EF4-FFF2-40B4-BE49-F238E27FC236}">
              <a16:creationId xmlns:a16="http://schemas.microsoft.com/office/drawing/2014/main" id="{E6BBE5D5-86EB-4488-9A2F-9410DDE613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21</xdr:col>
      <xdr:colOff>549042</xdr:colOff>
      <xdr:row>10</xdr:row>
      <xdr:rowOff>39226</xdr:rowOff>
    </xdr:from>
    <xdr:to>
      <xdr:col>29</xdr:col>
      <xdr:colOff>777510</xdr:colOff>
      <xdr:row>32</xdr:row>
      <xdr:rowOff>62806</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57FCDB98-80DE-43DF-B35F-7970B1D5268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3350642" y="1880726"/>
              <a:ext cx="5302118" cy="40748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111534</xdr:colOff>
      <xdr:row>32</xdr:row>
      <xdr:rowOff>168681</xdr:rowOff>
    </xdr:from>
    <xdr:to>
      <xdr:col>7</xdr:col>
      <xdr:colOff>419963</xdr:colOff>
      <xdr:row>51</xdr:row>
      <xdr:rowOff>10408</xdr:rowOff>
    </xdr:to>
    <xdr:graphicFrame macro="">
      <xdr:nvGraphicFramePr>
        <xdr:cNvPr id="12" name="Chart 11">
          <a:extLst>
            <a:ext uri="{FF2B5EF4-FFF2-40B4-BE49-F238E27FC236}">
              <a16:creationId xmlns:a16="http://schemas.microsoft.com/office/drawing/2014/main" id="{0FFC66E6-C914-44A5-BC03-09602D112A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544286</xdr:colOff>
      <xdr:row>33</xdr:row>
      <xdr:rowOff>15083</xdr:rowOff>
    </xdr:from>
    <xdr:to>
      <xdr:col>23</xdr:col>
      <xdr:colOff>243415</xdr:colOff>
      <xdr:row>50</xdr:row>
      <xdr:rowOff>145737</xdr:rowOff>
    </xdr:to>
    <xdr:graphicFrame macro="">
      <xdr:nvGraphicFramePr>
        <xdr:cNvPr id="13" name="Chart 12">
          <a:extLst>
            <a:ext uri="{FF2B5EF4-FFF2-40B4-BE49-F238E27FC236}">
              <a16:creationId xmlns:a16="http://schemas.microsoft.com/office/drawing/2014/main" id="{C2B6D458-1C38-43FC-8A93-92AB367091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23</xdr:col>
      <xdr:colOff>400880</xdr:colOff>
      <xdr:row>33</xdr:row>
      <xdr:rowOff>42427</xdr:rowOff>
    </xdr:from>
    <xdr:to>
      <xdr:col>29</xdr:col>
      <xdr:colOff>768628</xdr:colOff>
      <xdr:row>50</xdr:row>
      <xdr:rowOff>141852</xdr:rowOff>
    </xdr:to>
    <xdr:graphicFrame macro="">
      <xdr:nvGraphicFramePr>
        <xdr:cNvPr id="14" name="Chart 13">
          <a:extLst>
            <a:ext uri="{FF2B5EF4-FFF2-40B4-BE49-F238E27FC236}">
              <a16:creationId xmlns:a16="http://schemas.microsoft.com/office/drawing/2014/main" id="{10B7CD4C-4619-4FD9-BB00-04CF0DDE2D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124918</xdr:colOff>
      <xdr:row>5</xdr:row>
      <xdr:rowOff>114508</xdr:rowOff>
    </xdr:from>
    <xdr:to>
      <xdr:col>5</xdr:col>
      <xdr:colOff>545369</xdr:colOff>
      <xdr:row>31</xdr:row>
      <xdr:rowOff>176967</xdr:rowOff>
    </xdr:to>
    <mc:AlternateContent xmlns:mc="http://schemas.openxmlformats.org/markup-compatibility/2006" xmlns:a14="http://schemas.microsoft.com/office/drawing/2010/main">
      <mc:Choice Requires="a14">
        <xdr:graphicFrame macro="">
          <xdr:nvGraphicFramePr>
            <xdr:cNvPr id="10" name="State/UT 1">
              <a:extLst>
                <a:ext uri="{FF2B5EF4-FFF2-40B4-BE49-F238E27FC236}">
                  <a16:creationId xmlns:a16="http://schemas.microsoft.com/office/drawing/2014/main" id="{AFC5E65E-1691-442F-8845-CEB0B42E3D4B}"/>
                </a:ext>
              </a:extLst>
            </xdr:cNvPr>
            <xdr:cNvGraphicFramePr/>
          </xdr:nvGraphicFramePr>
          <xdr:xfrm>
            <a:off x="0" y="0"/>
            <a:ext cx="0" cy="0"/>
          </xdr:xfrm>
          <a:graphic>
            <a:graphicData uri="http://schemas.microsoft.com/office/drawing/2010/slicer">
              <sle:slicer xmlns:sle="http://schemas.microsoft.com/office/drawing/2010/slicer" name="State/UT 1"/>
            </a:graphicData>
          </a:graphic>
        </xdr:graphicFrame>
      </mc:Choice>
      <mc:Fallback xmlns="">
        <xdr:sp macro="" textlink="">
          <xdr:nvSpPr>
            <xdr:cNvPr id="0" name=""/>
            <xdr:cNvSpPr>
              <a:spLocks noTextEdit="1"/>
            </xdr:cNvSpPr>
          </xdr:nvSpPr>
          <xdr:spPr>
            <a:xfrm>
              <a:off x="124918" y="1040550"/>
              <a:ext cx="3463159" cy="48778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ravallika Kondapalli" refreshedDate="45615.072159722222" createdVersion="8" refreshedVersion="8" minRefreshableVersion="3" recordCount="432" xr:uid="{7AAF0E8E-C16B-4CE3-9870-ED4C8407DCDA}">
  <cacheSource type="worksheet">
    <worksheetSource ref="A1:J433" sheet="Weather Dataset"/>
  </cacheSource>
  <cacheFields count="10">
    <cacheField name="State/UT" numFmtId="0">
      <sharedItems count="37">
        <s v="Andhra Pradesh"/>
        <s v="Arunachal Pradesh"/>
        <s v="Assam"/>
        <s v="Bihar"/>
        <s v="Chhattisgarh"/>
        <s v="Goa"/>
        <s v="Gujarat"/>
        <s v="Haryana"/>
        <s v="Himachal Pradesh"/>
        <s v="Jharkhand"/>
        <s v="Karnataka"/>
        <s v="Kerala"/>
        <s v="Madhya Pradesh"/>
        <s v="Maharashtra"/>
        <s v="Manipur"/>
        <s v="Meghalaya"/>
        <s v="Mizoram"/>
        <s v="Nagaland"/>
        <s v="Odisha"/>
        <s v="Punjab"/>
        <s v="Rajasthan"/>
        <s v="Sikkim"/>
        <s v="Tamil Nadu"/>
        <s v="Telangana"/>
        <s v="Tripura"/>
        <s v="Uttar Pradesh"/>
        <s v="Uttarakhand"/>
        <s v="West Bengal"/>
        <s v="Andaman and Nicobar Islands"/>
        <s v="Chandigarh"/>
        <s v="Dadra and Nagar Haveli and Daman and Diu"/>
        <s v="Delhi"/>
        <s v="Jammu and Kashmir"/>
        <s v="Ladakh"/>
        <s v="Lakshadweep"/>
        <s v="Puducherry"/>
        <s v="AP" u="1"/>
      </sharedItems>
    </cacheField>
    <cacheField name="Month" numFmtId="0">
      <sharedItems count="12">
        <s v="January"/>
        <s v="February"/>
        <s v="March"/>
        <s v="April"/>
        <s v="May"/>
        <s v="June"/>
        <s v="July"/>
        <s v="August"/>
        <s v="September"/>
        <s v="October"/>
        <s v="November"/>
        <s v="December"/>
      </sharedItems>
    </cacheField>
    <cacheField name="Average Temperature (°C)" numFmtId="0">
      <sharedItems containsSemiMixedTypes="0" containsString="0" containsNumber="1" minValue="15" maxValue="35"/>
    </cacheField>
    <cacheField name="Minimum Temperature (°C)" numFmtId="0">
      <sharedItems containsSemiMixedTypes="0" containsString="0" containsNumber="1" minValue="5.4" maxValue="29.3"/>
    </cacheField>
    <cacheField name="Maximum Temperature (°C)" numFmtId="0">
      <sharedItems containsSemiMixedTypes="0" containsString="0" containsNumber="1" minValue="20.6" maxValue="44.2"/>
    </cacheField>
    <cacheField name="Rainfall (mm)" numFmtId="0">
      <sharedItems containsSemiMixedTypes="0" containsString="0" containsNumber="1" minValue="0.5" maxValue="398.8"/>
    </cacheField>
    <cacheField name="Extreme Weather Events" numFmtId="0">
      <sharedItems count="5">
        <s v="Heatwave"/>
        <s v="Storm"/>
        <s v="None"/>
        <s v="Flood"/>
        <s v="Cyclone"/>
      </sharedItems>
    </cacheField>
    <cacheField name="Predicted Temperature (°C)" numFmtId="0">
      <sharedItems containsSemiMixedTypes="0" containsString="0" containsNumber="1" minValue="13.3" maxValue="36.4"/>
    </cacheField>
    <cacheField name="Forecast Error" numFmtId="0">
      <sharedItems containsSemiMixedTypes="0" containsString="0" containsNumber="1" minValue="0" maxValue="2"/>
    </cacheField>
    <cacheField name="Climate Zone" numFmtId="0">
      <sharedItems count="3">
        <s v="Temperate"/>
        <s v="Humid"/>
        <s v="Hot and Dry"/>
      </sharedItems>
    </cacheField>
  </cacheFields>
  <extLst>
    <ext xmlns:x14="http://schemas.microsoft.com/office/spreadsheetml/2009/9/main" uri="{725AE2AE-9491-48be-B2B4-4EB974FC3084}">
      <x14:pivotCacheDefinition pivotCacheId="198140223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32">
  <r>
    <x v="0"/>
    <x v="0"/>
    <n v="30.2"/>
    <n v="22.6"/>
    <n v="40.1"/>
    <n v="165.9"/>
    <x v="0"/>
    <n v="28.9"/>
    <n v="1.3000000000000007"/>
    <x v="0"/>
  </r>
  <r>
    <x v="0"/>
    <x v="1"/>
    <n v="27.4"/>
    <n v="20.9"/>
    <n v="35.9"/>
    <n v="299.3"/>
    <x v="1"/>
    <n v="28.3"/>
    <n v="0.90000000000000213"/>
    <x v="1"/>
  </r>
  <r>
    <x v="0"/>
    <x v="2"/>
    <n v="19.899999999999999"/>
    <n v="11.6"/>
    <n v="26.6"/>
    <n v="337.9"/>
    <x v="2"/>
    <n v="20.2"/>
    <n v="0.30000000000000071"/>
    <x v="0"/>
  </r>
  <r>
    <x v="0"/>
    <x v="3"/>
    <n v="25.8"/>
    <n v="19.899999999999999"/>
    <n v="33"/>
    <n v="255.5"/>
    <x v="2"/>
    <n v="25.2"/>
    <n v="0.60000000000000142"/>
    <x v="1"/>
  </r>
  <r>
    <x v="0"/>
    <x v="4"/>
    <n v="18.5"/>
    <n v="12.7"/>
    <n v="25.3"/>
    <n v="208.5"/>
    <x v="2"/>
    <n v="16.600000000000001"/>
    <n v="1.8999999999999986"/>
    <x v="0"/>
  </r>
  <r>
    <x v="0"/>
    <x v="5"/>
    <n v="17.3"/>
    <n v="11.9"/>
    <n v="22.9"/>
    <n v="124.1"/>
    <x v="2"/>
    <n v="18.899999999999999"/>
    <n v="1.5999999999999979"/>
    <x v="0"/>
  </r>
  <r>
    <x v="0"/>
    <x v="6"/>
    <n v="16.3"/>
    <n v="6.6"/>
    <n v="23.6"/>
    <n v="127.2"/>
    <x v="2"/>
    <n v="16.3"/>
    <n v="0"/>
    <x v="0"/>
  </r>
  <r>
    <x v="0"/>
    <x v="7"/>
    <n v="32.299999999999997"/>
    <n v="26.5"/>
    <n v="39.6"/>
    <n v="27.8"/>
    <x v="1"/>
    <n v="31.2"/>
    <n v="1.0999999999999979"/>
    <x v="2"/>
  </r>
  <r>
    <x v="0"/>
    <x v="8"/>
    <n v="24.4"/>
    <n v="18.100000000000001"/>
    <n v="31.7"/>
    <n v="80.7"/>
    <x v="2"/>
    <n v="24.3"/>
    <n v="9.9999999999997868E-2"/>
    <x v="0"/>
  </r>
  <r>
    <x v="0"/>
    <x v="9"/>
    <n v="30"/>
    <n v="23.8"/>
    <n v="39.299999999999997"/>
    <n v="32.6"/>
    <x v="2"/>
    <n v="31.7"/>
    <n v="1.6999999999999993"/>
    <x v="0"/>
  </r>
  <r>
    <x v="0"/>
    <x v="10"/>
    <n v="26.5"/>
    <n v="17.5"/>
    <n v="35.299999999999997"/>
    <n v="24.1"/>
    <x v="2"/>
    <n v="25.8"/>
    <n v="0.69999999999999929"/>
    <x v="0"/>
  </r>
  <r>
    <x v="0"/>
    <x v="11"/>
    <n v="22.6"/>
    <n v="14.8"/>
    <n v="32"/>
    <n v="250.6"/>
    <x v="3"/>
    <n v="22.4"/>
    <n v="0.20000000000000284"/>
    <x v="0"/>
  </r>
  <r>
    <x v="1"/>
    <x v="0"/>
    <n v="24.9"/>
    <n v="18"/>
    <n v="34.4"/>
    <n v="198.2"/>
    <x v="1"/>
    <n v="24.6"/>
    <n v="0.29999999999999716"/>
    <x v="0"/>
  </r>
  <r>
    <x v="1"/>
    <x v="1"/>
    <n v="30.8"/>
    <n v="21.9"/>
    <n v="38.700000000000003"/>
    <n v="3.4"/>
    <x v="2"/>
    <n v="30.1"/>
    <n v="0.69999999999999929"/>
    <x v="2"/>
  </r>
  <r>
    <x v="1"/>
    <x v="2"/>
    <n v="31.1"/>
    <n v="25.7"/>
    <n v="37.1"/>
    <n v="16.100000000000001"/>
    <x v="2"/>
    <n v="30.1"/>
    <n v="1"/>
    <x v="2"/>
  </r>
  <r>
    <x v="1"/>
    <x v="3"/>
    <n v="17.8"/>
    <n v="10"/>
    <n v="25.1"/>
    <n v="60.1"/>
    <x v="0"/>
    <n v="16.899999999999999"/>
    <n v="0.90000000000000213"/>
    <x v="0"/>
  </r>
  <r>
    <x v="1"/>
    <x v="4"/>
    <n v="19.399999999999999"/>
    <n v="11.9"/>
    <n v="24.9"/>
    <n v="127.1"/>
    <x v="2"/>
    <n v="19.2"/>
    <n v="0.19999999999999929"/>
    <x v="0"/>
  </r>
  <r>
    <x v="1"/>
    <x v="5"/>
    <n v="28.2"/>
    <n v="22.2"/>
    <n v="37.5"/>
    <n v="119.4"/>
    <x v="1"/>
    <n v="28.8"/>
    <n v="0.60000000000000142"/>
    <x v="0"/>
  </r>
  <r>
    <x v="1"/>
    <x v="6"/>
    <n v="29"/>
    <n v="23.2"/>
    <n v="37.9"/>
    <n v="24.7"/>
    <x v="0"/>
    <n v="27.9"/>
    <n v="1.1000000000000014"/>
    <x v="0"/>
  </r>
  <r>
    <x v="1"/>
    <x v="7"/>
    <n v="30.8"/>
    <n v="21"/>
    <n v="37.9"/>
    <n v="16.899999999999999"/>
    <x v="2"/>
    <n v="29.6"/>
    <n v="1.1999999999999993"/>
    <x v="2"/>
  </r>
  <r>
    <x v="1"/>
    <x v="8"/>
    <n v="15.8"/>
    <n v="7.8"/>
    <n v="22.6"/>
    <n v="340.8"/>
    <x v="2"/>
    <n v="15.5"/>
    <n v="0.30000000000000071"/>
    <x v="0"/>
  </r>
  <r>
    <x v="1"/>
    <x v="9"/>
    <n v="16.600000000000001"/>
    <n v="8.9"/>
    <n v="24.4"/>
    <n v="180.5"/>
    <x v="4"/>
    <n v="16.3"/>
    <n v="0.30000000000000071"/>
    <x v="0"/>
  </r>
  <r>
    <x v="1"/>
    <x v="10"/>
    <n v="34.9"/>
    <n v="28.7"/>
    <n v="40.6"/>
    <n v="356.4"/>
    <x v="2"/>
    <n v="34.200000000000003"/>
    <n v="0.69999999999999574"/>
    <x v="1"/>
  </r>
  <r>
    <x v="1"/>
    <x v="11"/>
    <n v="20.5"/>
    <n v="12"/>
    <n v="30.2"/>
    <n v="125.8"/>
    <x v="2"/>
    <n v="21"/>
    <n v="0.5"/>
    <x v="0"/>
  </r>
  <r>
    <x v="2"/>
    <x v="0"/>
    <n v="22.4"/>
    <n v="14.8"/>
    <n v="28.9"/>
    <n v="274.7"/>
    <x v="2"/>
    <n v="23"/>
    <n v="0.60000000000000142"/>
    <x v="0"/>
  </r>
  <r>
    <x v="2"/>
    <x v="1"/>
    <n v="29.3"/>
    <n v="21.7"/>
    <n v="39"/>
    <n v="298.7"/>
    <x v="3"/>
    <n v="31.1"/>
    <n v="1.8000000000000007"/>
    <x v="1"/>
  </r>
  <r>
    <x v="2"/>
    <x v="2"/>
    <n v="21.1"/>
    <n v="15"/>
    <n v="27.7"/>
    <n v="221"/>
    <x v="3"/>
    <n v="20.8"/>
    <n v="0.30000000000000071"/>
    <x v="0"/>
  </r>
  <r>
    <x v="2"/>
    <x v="3"/>
    <n v="19.899999999999999"/>
    <n v="13.8"/>
    <n v="26.7"/>
    <n v="359.8"/>
    <x v="3"/>
    <n v="19.100000000000001"/>
    <n v="0.79999999999999716"/>
    <x v="0"/>
  </r>
  <r>
    <x v="2"/>
    <x v="4"/>
    <n v="19.399999999999999"/>
    <n v="10.6"/>
    <n v="27.5"/>
    <n v="91.4"/>
    <x v="4"/>
    <n v="20.5"/>
    <n v="1.1000000000000014"/>
    <x v="0"/>
  </r>
  <r>
    <x v="2"/>
    <x v="5"/>
    <n v="28.2"/>
    <n v="21.2"/>
    <n v="35.200000000000003"/>
    <n v="379.2"/>
    <x v="2"/>
    <n v="28"/>
    <n v="0.19999999999999929"/>
    <x v="1"/>
  </r>
  <r>
    <x v="2"/>
    <x v="6"/>
    <n v="32.5"/>
    <n v="26"/>
    <n v="37.6"/>
    <n v="98.4"/>
    <x v="2"/>
    <n v="32.1"/>
    <n v="0.39999999999999858"/>
    <x v="2"/>
  </r>
  <r>
    <x v="2"/>
    <x v="7"/>
    <n v="26.1"/>
    <n v="17.8"/>
    <n v="32.799999999999997"/>
    <n v="120.8"/>
    <x v="2"/>
    <n v="25.6"/>
    <n v="0.5"/>
    <x v="0"/>
  </r>
  <r>
    <x v="2"/>
    <x v="8"/>
    <n v="28.1"/>
    <n v="18.5"/>
    <n v="34.700000000000003"/>
    <n v="244.4"/>
    <x v="1"/>
    <n v="27.4"/>
    <n v="0.70000000000000284"/>
    <x v="1"/>
  </r>
  <r>
    <x v="2"/>
    <x v="9"/>
    <n v="30.6"/>
    <n v="23.2"/>
    <n v="36.6"/>
    <n v="394.7"/>
    <x v="0"/>
    <n v="31.1"/>
    <n v="0.5"/>
    <x v="1"/>
  </r>
  <r>
    <x v="2"/>
    <x v="10"/>
    <n v="23.2"/>
    <n v="16.5"/>
    <n v="29.3"/>
    <n v="387.8"/>
    <x v="0"/>
    <n v="23.5"/>
    <n v="0.30000000000000071"/>
    <x v="0"/>
  </r>
  <r>
    <x v="2"/>
    <x v="11"/>
    <n v="31.4"/>
    <n v="21.6"/>
    <n v="40.299999999999997"/>
    <n v="161.4"/>
    <x v="2"/>
    <n v="31.6"/>
    <n v="0.20000000000000284"/>
    <x v="0"/>
  </r>
  <r>
    <x v="3"/>
    <x v="0"/>
    <n v="34.299999999999997"/>
    <n v="25.4"/>
    <n v="43.7"/>
    <n v="329.9"/>
    <x v="2"/>
    <n v="34.5"/>
    <n v="0.20000000000000284"/>
    <x v="1"/>
  </r>
  <r>
    <x v="3"/>
    <x v="1"/>
    <n v="26.9"/>
    <n v="17.5"/>
    <n v="35.9"/>
    <n v="48.5"/>
    <x v="2"/>
    <n v="26"/>
    <n v="0.89999999999999858"/>
    <x v="0"/>
  </r>
  <r>
    <x v="3"/>
    <x v="2"/>
    <n v="33.299999999999997"/>
    <n v="24.1"/>
    <n v="39.9"/>
    <n v="108.9"/>
    <x v="2"/>
    <n v="31.4"/>
    <n v="1.8999999999999986"/>
    <x v="0"/>
  </r>
  <r>
    <x v="3"/>
    <x v="3"/>
    <n v="15.1"/>
    <n v="9"/>
    <n v="22.4"/>
    <n v="365.9"/>
    <x v="2"/>
    <n v="13.5"/>
    <n v="1.5999999999999996"/>
    <x v="0"/>
  </r>
  <r>
    <x v="3"/>
    <x v="4"/>
    <n v="17.8"/>
    <n v="8.3000000000000007"/>
    <n v="23.7"/>
    <n v="301.5"/>
    <x v="2"/>
    <n v="17"/>
    <n v="0.80000000000000071"/>
    <x v="0"/>
  </r>
  <r>
    <x v="3"/>
    <x v="5"/>
    <n v="15.6"/>
    <n v="6.3"/>
    <n v="22.8"/>
    <n v="72.7"/>
    <x v="2"/>
    <n v="16.399999999999999"/>
    <n v="0.79999999999999893"/>
    <x v="0"/>
  </r>
  <r>
    <x v="3"/>
    <x v="6"/>
    <n v="29.8"/>
    <n v="21.8"/>
    <n v="38.9"/>
    <n v="280.5"/>
    <x v="4"/>
    <n v="29.5"/>
    <n v="0.30000000000000071"/>
    <x v="1"/>
  </r>
  <r>
    <x v="3"/>
    <x v="7"/>
    <n v="20"/>
    <n v="12.1"/>
    <n v="28.5"/>
    <n v="203.3"/>
    <x v="2"/>
    <n v="18.399999999999999"/>
    <n v="1.6000000000000014"/>
    <x v="0"/>
  </r>
  <r>
    <x v="3"/>
    <x v="8"/>
    <n v="21.5"/>
    <n v="11.7"/>
    <n v="31.1"/>
    <n v="13.9"/>
    <x v="2"/>
    <n v="20.7"/>
    <n v="0.80000000000000071"/>
    <x v="0"/>
  </r>
  <r>
    <x v="3"/>
    <x v="9"/>
    <n v="26.6"/>
    <n v="17.399999999999999"/>
    <n v="31.6"/>
    <n v="336"/>
    <x v="2"/>
    <n v="27.5"/>
    <n v="0.89999999999999858"/>
    <x v="1"/>
  </r>
  <r>
    <x v="3"/>
    <x v="10"/>
    <n v="29.5"/>
    <n v="20.3"/>
    <n v="36.799999999999997"/>
    <n v="316.3"/>
    <x v="1"/>
    <n v="28.7"/>
    <n v="0.80000000000000071"/>
    <x v="1"/>
  </r>
  <r>
    <x v="3"/>
    <x v="11"/>
    <n v="15.3"/>
    <n v="7.3"/>
    <n v="25"/>
    <n v="141.6"/>
    <x v="2"/>
    <n v="13.3"/>
    <n v="2"/>
    <x v="0"/>
  </r>
  <r>
    <x v="4"/>
    <x v="0"/>
    <n v="24.7"/>
    <n v="15.7"/>
    <n v="33.700000000000003"/>
    <n v="284.10000000000002"/>
    <x v="2"/>
    <n v="23.5"/>
    <n v="1.1999999999999993"/>
    <x v="0"/>
  </r>
  <r>
    <x v="4"/>
    <x v="1"/>
    <n v="23.8"/>
    <n v="15.4"/>
    <n v="30.4"/>
    <n v="261.89999999999998"/>
    <x v="4"/>
    <n v="22.4"/>
    <n v="1.4000000000000021"/>
    <x v="0"/>
  </r>
  <r>
    <x v="4"/>
    <x v="2"/>
    <n v="27.1"/>
    <n v="17.5"/>
    <n v="32.700000000000003"/>
    <n v="6"/>
    <x v="2"/>
    <n v="28.1"/>
    <n v="1"/>
    <x v="0"/>
  </r>
  <r>
    <x v="4"/>
    <x v="3"/>
    <n v="29.1"/>
    <n v="21.5"/>
    <n v="36.5"/>
    <n v="271.39999999999998"/>
    <x v="2"/>
    <n v="28.9"/>
    <n v="0.20000000000000284"/>
    <x v="1"/>
  </r>
  <r>
    <x v="4"/>
    <x v="4"/>
    <n v="20.8"/>
    <n v="14.4"/>
    <n v="25.9"/>
    <n v="300.89999999999998"/>
    <x v="2"/>
    <n v="20.100000000000001"/>
    <n v="0.69999999999999929"/>
    <x v="0"/>
  </r>
  <r>
    <x v="4"/>
    <x v="5"/>
    <n v="28.4"/>
    <n v="18.399999999999999"/>
    <n v="36.5"/>
    <n v="66.400000000000006"/>
    <x v="0"/>
    <n v="28.3"/>
    <n v="9.9999999999997868E-2"/>
    <x v="0"/>
  </r>
  <r>
    <x v="4"/>
    <x v="6"/>
    <n v="34"/>
    <n v="27.8"/>
    <n v="41.6"/>
    <n v="351.4"/>
    <x v="0"/>
    <n v="33.6"/>
    <n v="0.39999999999999858"/>
    <x v="1"/>
  </r>
  <r>
    <x v="4"/>
    <x v="7"/>
    <n v="33.6"/>
    <n v="27.7"/>
    <n v="39.700000000000003"/>
    <n v="322"/>
    <x v="4"/>
    <n v="32.799999999999997"/>
    <n v="0.80000000000000426"/>
    <x v="1"/>
  </r>
  <r>
    <x v="4"/>
    <x v="8"/>
    <n v="19.600000000000001"/>
    <n v="12.4"/>
    <n v="25.6"/>
    <n v="383.4"/>
    <x v="2"/>
    <n v="20.2"/>
    <n v="0.59999999999999787"/>
    <x v="0"/>
  </r>
  <r>
    <x v="4"/>
    <x v="9"/>
    <n v="34.799999999999997"/>
    <n v="27.5"/>
    <n v="42.9"/>
    <n v="356.6"/>
    <x v="0"/>
    <n v="34.799999999999997"/>
    <n v="0"/>
    <x v="1"/>
  </r>
  <r>
    <x v="4"/>
    <x v="10"/>
    <n v="27.7"/>
    <n v="20.6"/>
    <n v="32.799999999999997"/>
    <n v="125.4"/>
    <x v="2"/>
    <n v="26.8"/>
    <n v="0.89999999999999858"/>
    <x v="0"/>
  </r>
  <r>
    <x v="4"/>
    <x v="11"/>
    <n v="23.7"/>
    <n v="18"/>
    <n v="33.700000000000003"/>
    <n v="204.8"/>
    <x v="2"/>
    <n v="25.6"/>
    <n v="1.9000000000000021"/>
    <x v="0"/>
  </r>
  <r>
    <x v="5"/>
    <x v="0"/>
    <n v="31.8"/>
    <n v="26.2"/>
    <n v="37.6"/>
    <n v="55.2"/>
    <x v="2"/>
    <n v="29.9"/>
    <n v="1.9000000000000021"/>
    <x v="2"/>
  </r>
  <r>
    <x v="5"/>
    <x v="1"/>
    <n v="16.2"/>
    <n v="9.8000000000000007"/>
    <n v="25.8"/>
    <n v="210.6"/>
    <x v="2"/>
    <n v="16.8"/>
    <n v="0.60000000000000142"/>
    <x v="0"/>
  </r>
  <r>
    <x v="5"/>
    <x v="2"/>
    <n v="34.6"/>
    <n v="25.8"/>
    <n v="44.2"/>
    <n v="157.30000000000001"/>
    <x v="2"/>
    <n v="36.299999999999997"/>
    <n v="1.6999999999999957"/>
    <x v="0"/>
  </r>
  <r>
    <x v="5"/>
    <x v="3"/>
    <n v="20.9"/>
    <n v="12.2"/>
    <n v="29.7"/>
    <n v="223.3"/>
    <x v="1"/>
    <n v="21.4"/>
    <n v="0.5"/>
    <x v="0"/>
  </r>
  <r>
    <x v="5"/>
    <x v="4"/>
    <n v="31.2"/>
    <n v="24.1"/>
    <n v="37.1"/>
    <n v="290.39999999999998"/>
    <x v="2"/>
    <n v="32.299999999999997"/>
    <n v="1.0999999999999979"/>
    <x v="1"/>
  </r>
  <r>
    <x v="5"/>
    <x v="5"/>
    <n v="29.5"/>
    <n v="24.2"/>
    <n v="36.700000000000003"/>
    <n v="46"/>
    <x v="2"/>
    <n v="30.5"/>
    <n v="1"/>
    <x v="0"/>
  </r>
  <r>
    <x v="5"/>
    <x v="6"/>
    <n v="27.8"/>
    <n v="19.8"/>
    <n v="37.5"/>
    <n v="346.2"/>
    <x v="2"/>
    <n v="28.7"/>
    <n v="0.89999999999999858"/>
    <x v="1"/>
  </r>
  <r>
    <x v="5"/>
    <x v="7"/>
    <n v="15.6"/>
    <n v="9.6"/>
    <n v="25.5"/>
    <n v="117"/>
    <x v="3"/>
    <n v="16"/>
    <n v="0.40000000000000036"/>
    <x v="0"/>
  </r>
  <r>
    <x v="5"/>
    <x v="8"/>
    <n v="27.1"/>
    <n v="17.399999999999999"/>
    <n v="32.200000000000003"/>
    <n v="257.3"/>
    <x v="1"/>
    <n v="27.5"/>
    <n v="0.39999999999999858"/>
    <x v="1"/>
  </r>
  <r>
    <x v="5"/>
    <x v="9"/>
    <n v="31.1"/>
    <n v="23.4"/>
    <n v="38.700000000000003"/>
    <n v="268.7"/>
    <x v="0"/>
    <n v="30.8"/>
    <n v="0.30000000000000071"/>
    <x v="1"/>
  </r>
  <r>
    <x v="5"/>
    <x v="10"/>
    <n v="19.399999999999999"/>
    <n v="13.6"/>
    <n v="24.8"/>
    <n v="194"/>
    <x v="2"/>
    <n v="20.9"/>
    <n v="1.5"/>
    <x v="0"/>
  </r>
  <r>
    <x v="5"/>
    <x v="11"/>
    <n v="34.200000000000003"/>
    <n v="26.6"/>
    <n v="40.799999999999997"/>
    <n v="295.39999999999998"/>
    <x v="1"/>
    <n v="35.700000000000003"/>
    <n v="1.5"/>
    <x v="1"/>
  </r>
  <r>
    <x v="6"/>
    <x v="0"/>
    <n v="33.9"/>
    <n v="27.5"/>
    <n v="41.4"/>
    <n v="76.599999999999994"/>
    <x v="1"/>
    <n v="35.700000000000003"/>
    <n v="1.8000000000000043"/>
    <x v="2"/>
  </r>
  <r>
    <x v="6"/>
    <x v="1"/>
    <n v="33.1"/>
    <n v="27.5"/>
    <n v="42"/>
    <n v="73.3"/>
    <x v="0"/>
    <n v="32.5"/>
    <n v="0.60000000000000142"/>
    <x v="2"/>
  </r>
  <r>
    <x v="6"/>
    <x v="2"/>
    <n v="22.8"/>
    <n v="13.8"/>
    <n v="31.4"/>
    <n v="262.2"/>
    <x v="2"/>
    <n v="23.9"/>
    <n v="1.0999999999999979"/>
    <x v="0"/>
  </r>
  <r>
    <x v="6"/>
    <x v="3"/>
    <n v="22.9"/>
    <n v="13.5"/>
    <n v="31.6"/>
    <n v="335"/>
    <x v="2"/>
    <n v="22.2"/>
    <n v="0.69999999999999929"/>
    <x v="0"/>
  </r>
  <r>
    <x v="6"/>
    <x v="4"/>
    <n v="32.1"/>
    <n v="22.4"/>
    <n v="39.4"/>
    <n v="343.3"/>
    <x v="2"/>
    <n v="31.5"/>
    <n v="0.60000000000000142"/>
    <x v="1"/>
  </r>
  <r>
    <x v="6"/>
    <x v="5"/>
    <n v="33.9"/>
    <n v="28.1"/>
    <n v="39.1"/>
    <n v="358.5"/>
    <x v="1"/>
    <n v="34.700000000000003"/>
    <n v="0.80000000000000426"/>
    <x v="1"/>
  </r>
  <r>
    <x v="6"/>
    <x v="6"/>
    <n v="25.6"/>
    <n v="19.8"/>
    <n v="33.299999999999997"/>
    <n v="277.89999999999998"/>
    <x v="2"/>
    <n v="25.3"/>
    <n v="0.30000000000000071"/>
    <x v="1"/>
  </r>
  <r>
    <x v="6"/>
    <x v="7"/>
    <n v="17.399999999999999"/>
    <n v="11.1"/>
    <n v="25.1"/>
    <n v="306.5"/>
    <x v="2"/>
    <n v="16.399999999999999"/>
    <n v="1"/>
    <x v="0"/>
  </r>
  <r>
    <x v="6"/>
    <x v="8"/>
    <n v="24.5"/>
    <n v="18.3"/>
    <n v="30.6"/>
    <n v="29.9"/>
    <x v="1"/>
    <n v="26.4"/>
    <n v="1.8999999999999986"/>
    <x v="0"/>
  </r>
  <r>
    <x v="6"/>
    <x v="9"/>
    <n v="29.6"/>
    <n v="24.2"/>
    <n v="34.9"/>
    <n v="228.3"/>
    <x v="2"/>
    <n v="29"/>
    <n v="0.60000000000000142"/>
    <x v="1"/>
  </r>
  <r>
    <x v="6"/>
    <x v="10"/>
    <n v="33.9"/>
    <n v="26.2"/>
    <n v="42.8"/>
    <n v="211.3"/>
    <x v="2"/>
    <n v="34"/>
    <n v="0.10000000000000142"/>
    <x v="1"/>
  </r>
  <r>
    <x v="6"/>
    <x v="11"/>
    <n v="27.9"/>
    <n v="20.6"/>
    <n v="33.700000000000003"/>
    <n v="267.10000000000002"/>
    <x v="2"/>
    <n v="28.9"/>
    <n v="1"/>
    <x v="1"/>
  </r>
  <r>
    <x v="7"/>
    <x v="0"/>
    <n v="22.6"/>
    <n v="14.2"/>
    <n v="27.8"/>
    <n v="16.399999999999999"/>
    <x v="2"/>
    <n v="23.6"/>
    <n v="1"/>
    <x v="0"/>
  </r>
  <r>
    <x v="7"/>
    <x v="1"/>
    <n v="26"/>
    <n v="18.8"/>
    <n v="32.5"/>
    <n v="60.6"/>
    <x v="2"/>
    <n v="25.4"/>
    <n v="0.60000000000000142"/>
    <x v="0"/>
  </r>
  <r>
    <x v="7"/>
    <x v="2"/>
    <n v="31.8"/>
    <n v="24"/>
    <n v="38.799999999999997"/>
    <n v="262.3"/>
    <x v="2"/>
    <n v="32.5"/>
    <n v="0.69999999999999929"/>
    <x v="1"/>
  </r>
  <r>
    <x v="7"/>
    <x v="3"/>
    <n v="31.1"/>
    <n v="22.9"/>
    <n v="36.700000000000003"/>
    <n v="304.8"/>
    <x v="2"/>
    <n v="32.799999999999997"/>
    <n v="1.6999999999999957"/>
    <x v="1"/>
  </r>
  <r>
    <x v="7"/>
    <x v="4"/>
    <n v="27.7"/>
    <n v="19.8"/>
    <n v="33"/>
    <n v="189"/>
    <x v="0"/>
    <n v="28.3"/>
    <n v="0.60000000000000142"/>
    <x v="0"/>
  </r>
  <r>
    <x v="7"/>
    <x v="5"/>
    <n v="16.100000000000001"/>
    <n v="8.4"/>
    <n v="25.4"/>
    <n v="280"/>
    <x v="2"/>
    <n v="17.399999999999999"/>
    <n v="1.2999999999999972"/>
    <x v="0"/>
  </r>
  <r>
    <x v="7"/>
    <x v="6"/>
    <n v="34.200000000000003"/>
    <n v="26.3"/>
    <n v="39.200000000000003"/>
    <n v="378.5"/>
    <x v="2"/>
    <n v="34.299999999999997"/>
    <n v="9.9999999999994316E-2"/>
    <x v="1"/>
  </r>
  <r>
    <x v="7"/>
    <x v="7"/>
    <n v="28.2"/>
    <n v="22.6"/>
    <n v="33.700000000000003"/>
    <n v="291.5"/>
    <x v="1"/>
    <n v="29.4"/>
    <n v="1.1999999999999993"/>
    <x v="1"/>
  </r>
  <r>
    <x v="7"/>
    <x v="8"/>
    <n v="22.7"/>
    <n v="17.5"/>
    <n v="32.1"/>
    <n v="394.5"/>
    <x v="0"/>
    <n v="21.9"/>
    <n v="0.80000000000000071"/>
    <x v="0"/>
  </r>
  <r>
    <x v="7"/>
    <x v="9"/>
    <n v="34.700000000000003"/>
    <n v="28.7"/>
    <n v="39.700000000000003"/>
    <n v="89.2"/>
    <x v="4"/>
    <n v="34.9"/>
    <n v="0.19999999999999574"/>
    <x v="2"/>
  </r>
  <r>
    <x v="7"/>
    <x v="10"/>
    <n v="21.2"/>
    <n v="15.4"/>
    <n v="28.7"/>
    <n v="185.1"/>
    <x v="2"/>
    <n v="22.5"/>
    <n v="1.3000000000000007"/>
    <x v="0"/>
  </r>
  <r>
    <x v="7"/>
    <x v="11"/>
    <n v="27.6"/>
    <n v="18.100000000000001"/>
    <n v="36.4"/>
    <n v="317.10000000000002"/>
    <x v="2"/>
    <n v="28.3"/>
    <n v="0.69999999999999929"/>
    <x v="1"/>
  </r>
  <r>
    <x v="8"/>
    <x v="0"/>
    <n v="16.600000000000001"/>
    <n v="7.3"/>
    <n v="22.5"/>
    <n v="118.3"/>
    <x v="3"/>
    <n v="17.899999999999999"/>
    <n v="1.2999999999999972"/>
    <x v="0"/>
  </r>
  <r>
    <x v="8"/>
    <x v="1"/>
    <n v="24.8"/>
    <n v="16.600000000000001"/>
    <n v="30.6"/>
    <n v="300.3"/>
    <x v="3"/>
    <n v="25.1"/>
    <n v="0.30000000000000071"/>
    <x v="0"/>
  </r>
  <r>
    <x v="8"/>
    <x v="2"/>
    <n v="15.4"/>
    <n v="8.5"/>
    <n v="24.8"/>
    <n v="226"/>
    <x v="2"/>
    <n v="14.3"/>
    <n v="1.0999999999999996"/>
    <x v="0"/>
  </r>
  <r>
    <x v="8"/>
    <x v="3"/>
    <n v="26.4"/>
    <n v="20.100000000000001"/>
    <n v="36.299999999999997"/>
    <n v="317.8"/>
    <x v="2"/>
    <n v="26"/>
    <n v="0.39999999999999858"/>
    <x v="1"/>
  </r>
  <r>
    <x v="8"/>
    <x v="4"/>
    <n v="31.7"/>
    <n v="25.8"/>
    <n v="41.3"/>
    <n v="272.8"/>
    <x v="0"/>
    <n v="30.5"/>
    <n v="1.1999999999999993"/>
    <x v="1"/>
  </r>
  <r>
    <x v="8"/>
    <x v="5"/>
    <n v="15.7"/>
    <n v="10.3"/>
    <n v="22.9"/>
    <n v="369.6"/>
    <x v="2"/>
    <n v="16.899999999999999"/>
    <n v="1.1999999999999993"/>
    <x v="0"/>
  </r>
  <r>
    <x v="8"/>
    <x v="6"/>
    <n v="29.4"/>
    <n v="20.9"/>
    <n v="34.6"/>
    <n v="117"/>
    <x v="0"/>
    <n v="31.3"/>
    <n v="1.9000000000000021"/>
    <x v="0"/>
  </r>
  <r>
    <x v="8"/>
    <x v="7"/>
    <n v="21.3"/>
    <n v="11.5"/>
    <n v="28.8"/>
    <n v="157.69999999999999"/>
    <x v="2"/>
    <n v="20.2"/>
    <n v="1.1000000000000014"/>
    <x v="0"/>
  </r>
  <r>
    <x v="8"/>
    <x v="8"/>
    <n v="34.700000000000003"/>
    <n v="29"/>
    <n v="41.7"/>
    <n v="132.1"/>
    <x v="4"/>
    <n v="35.4"/>
    <n v="0.69999999999999574"/>
    <x v="0"/>
  </r>
  <r>
    <x v="8"/>
    <x v="9"/>
    <n v="15.6"/>
    <n v="7"/>
    <n v="23.2"/>
    <n v="350"/>
    <x v="1"/>
    <n v="14.2"/>
    <n v="1.4000000000000004"/>
    <x v="0"/>
  </r>
  <r>
    <x v="8"/>
    <x v="10"/>
    <n v="28.2"/>
    <n v="21.2"/>
    <n v="34.1"/>
    <n v="122.7"/>
    <x v="2"/>
    <n v="27.5"/>
    <n v="0.69999999999999929"/>
    <x v="0"/>
  </r>
  <r>
    <x v="8"/>
    <x v="11"/>
    <n v="29.4"/>
    <n v="22.5"/>
    <n v="35.700000000000003"/>
    <n v="238.6"/>
    <x v="2"/>
    <n v="29"/>
    <n v="0.39999999999999858"/>
    <x v="1"/>
  </r>
  <r>
    <x v="9"/>
    <x v="0"/>
    <n v="28"/>
    <n v="18.600000000000001"/>
    <n v="36.799999999999997"/>
    <n v="124.3"/>
    <x v="2"/>
    <n v="27.5"/>
    <n v="0.5"/>
    <x v="0"/>
  </r>
  <r>
    <x v="9"/>
    <x v="1"/>
    <n v="15.2"/>
    <n v="10.1"/>
    <n v="21.4"/>
    <n v="107.3"/>
    <x v="2"/>
    <n v="15.6"/>
    <n v="0.40000000000000036"/>
    <x v="0"/>
  </r>
  <r>
    <x v="9"/>
    <x v="2"/>
    <n v="24.3"/>
    <n v="14.8"/>
    <n v="30.9"/>
    <n v="323.89999999999998"/>
    <x v="1"/>
    <n v="23.1"/>
    <n v="1.1999999999999993"/>
    <x v="0"/>
  </r>
  <r>
    <x v="9"/>
    <x v="3"/>
    <n v="24.7"/>
    <n v="14.7"/>
    <n v="33.6"/>
    <n v="117.1"/>
    <x v="0"/>
    <n v="23.9"/>
    <n v="0.80000000000000071"/>
    <x v="0"/>
  </r>
  <r>
    <x v="9"/>
    <x v="4"/>
    <n v="32.9"/>
    <n v="26.2"/>
    <n v="42"/>
    <n v="324.89999999999998"/>
    <x v="3"/>
    <n v="34.4"/>
    <n v="1.5"/>
    <x v="1"/>
  </r>
  <r>
    <x v="9"/>
    <x v="5"/>
    <n v="16.5"/>
    <n v="9"/>
    <n v="21.6"/>
    <n v="115"/>
    <x v="3"/>
    <n v="16.5"/>
    <n v="0"/>
    <x v="0"/>
  </r>
  <r>
    <x v="9"/>
    <x v="6"/>
    <n v="24.5"/>
    <n v="17.2"/>
    <n v="33.200000000000003"/>
    <n v="40.1"/>
    <x v="2"/>
    <n v="22.7"/>
    <n v="1.8000000000000007"/>
    <x v="0"/>
  </r>
  <r>
    <x v="9"/>
    <x v="7"/>
    <n v="26.7"/>
    <n v="18.8"/>
    <n v="35.1"/>
    <n v="236.7"/>
    <x v="0"/>
    <n v="27.8"/>
    <n v="1.1000000000000014"/>
    <x v="1"/>
  </r>
  <r>
    <x v="9"/>
    <x v="8"/>
    <n v="27.9"/>
    <n v="20.6"/>
    <n v="33.5"/>
    <n v="148.19999999999999"/>
    <x v="2"/>
    <n v="29.9"/>
    <n v="2"/>
    <x v="0"/>
  </r>
  <r>
    <x v="9"/>
    <x v="9"/>
    <n v="15.6"/>
    <n v="8.5"/>
    <n v="25"/>
    <n v="321.10000000000002"/>
    <x v="2"/>
    <n v="15.5"/>
    <n v="9.9999999999999645E-2"/>
    <x v="0"/>
  </r>
  <r>
    <x v="9"/>
    <x v="10"/>
    <n v="21.3"/>
    <n v="16"/>
    <n v="29.1"/>
    <n v="126.6"/>
    <x v="0"/>
    <n v="19.7"/>
    <n v="1.6000000000000014"/>
    <x v="0"/>
  </r>
  <r>
    <x v="9"/>
    <x v="11"/>
    <n v="29.4"/>
    <n v="20.6"/>
    <n v="35"/>
    <n v="151.9"/>
    <x v="0"/>
    <n v="29.7"/>
    <n v="0.30000000000000071"/>
    <x v="0"/>
  </r>
  <r>
    <x v="10"/>
    <x v="0"/>
    <n v="19"/>
    <n v="9.5"/>
    <n v="28.1"/>
    <n v="193.4"/>
    <x v="2"/>
    <n v="20.5"/>
    <n v="1.5"/>
    <x v="0"/>
  </r>
  <r>
    <x v="10"/>
    <x v="1"/>
    <n v="17.5"/>
    <n v="8.5"/>
    <n v="26.8"/>
    <n v="176.9"/>
    <x v="2"/>
    <n v="18.7"/>
    <n v="1.1999999999999993"/>
    <x v="0"/>
  </r>
  <r>
    <x v="10"/>
    <x v="2"/>
    <n v="15.6"/>
    <n v="10"/>
    <n v="21.5"/>
    <n v="53.6"/>
    <x v="2"/>
    <n v="14.9"/>
    <n v="0.69999999999999929"/>
    <x v="0"/>
  </r>
  <r>
    <x v="10"/>
    <x v="3"/>
    <n v="15.3"/>
    <n v="5.4"/>
    <n v="21.7"/>
    <n v="361"/>
    <x v="0"/>
    <n v="16"/>
    <n v="0.69999999999999929"/>
    <x v="0"/>
  </r>
  <r>
    <x v="10"/>
    <x v="4"/>
    <n v="32.4"/>
    <n v="23.6"/>
    <n v="41.1"/>
    <n v="170.6"/>
    <x v="2"/>
    <n v="34.299999999999997"/>
    <n v="1.8999999999999986"/>
    <x v="0"/>
  </r>
  <r>
    <x v="10"/>
    <x v="5"/>
    <n v="21.4"/>
    <n v="15.4"/>
    <n v="26.9"/>
    <n v="51.1"/>
    <x v="2"/>
    <n v="19.8"/>
    <n v="1.5999999999999979"/>
    <x v="0"/>
  </r>
  <r>
    <x v="10"/>
    <x v="6"/>
    <n v="24.2"/>
    <n v="15.6"/>
    <n v="33.200000000000003"/>
    <n v="337.9"/>
    <x v="0"/>
    <n v="26.1"/>
    <n v="1.9000000000000021"/>
    <x v="0"/>
  </r>
  <r>
    <x v="10"/>
    <x v="7"/>
    <n v="34.700000000000003"/>
    <n v="28.7"/>
    <n v="41.6"/>
    <n v="151.69999999999999"/>
    <x v="2"/>
    <n v="33.200000000000003"/>
    <n v="1.5"/>
    <x v="0"/>
  </r>
  <r>
    <x v="10"/>
    <x v="8"/>
    <n v="27.7"/>
    <n v="20.9"/>
    <n v="32.799999999999997"/>
    <n v="95"/>
    <x v="4"/>
    <n v="25.8"/>
    <n v="1.8999999999999986"/>
    <x v="0"/>
  </r>
  <r>
    <x v="10"/>
    <x v="9"/>
    <n v="21.4"/>
    <n v="16"/>
    <n v="26.9"/>
    <n v="135"/>
    <x v="1"/>
    <n v="20.7"/>
    <n v="0.69999999999999929"/>
    <x v="0"/>
  </r>
  <r>
    <x v="10"/>
    <x v="10"/>
    <n v="19.100000000000001"/>
    <n v="9.1999999999999993"/>
    <n v="28.8"/>
    <n v="117"/>
    <x v="0"/>
    <n v="20.9"/>
    <n v="1.7999999999999972"/>
    <x v="0"/>
  </r>
  <r>
    <x v="10"/>
    <x v="11"/>
    <n v="24.8"/>
    <n v="18.5"/>
    <n v="34.299999999999997"/>
    <n v="137.1"/>
    <x v="3"/>
    <n v="25.2"/>
    <n v="0.39999999999999858"/>
    <x v="0"/>
  </r>
  <r>
    <x v="11"/>
    <x v="0"/>
    <n v="20.3"/>
    <n v="12.8"/>
    <n v="27.9"/>
    <n v="43.3"/>
    <x v="2"/>
    <n v="21.9"/>
    <n v="1.5999999999999979"/>
    <x v="0"/>
  </r>
  <r>
    <x v="11"/>
    <x v="1"/>
    <n v="24"/>
    <n v="18.899999999999999"/>
    <n v="29"/>
    <n v="274.3"/>
    <x v="4"/>
    <n v="25.7"/>
    <n v="1.6999999999999993"/>
    <x v="0"/>
  </r>
  <r>
    <x v="11"/>
    <x v="2"/>
    <n v="23.6"/>
    <n v="17.600000000000001"/>
    <n v="31"/>
    <n v="360.3"/>
    <x v="2"/>
    <n v="22.2"/>
    <n v="1.4000000000000021"/>
    <x v="0"/>
  </r>
  <r>
    <x v="11"/>
    <x v="3"/>
    <n v="27.3"/>
    <n v="18.600000000000001"/>
    <n v="35.700000000000003"/>
    <n v="324.5"/>
    <x v="2"/>
    <n v="27.7"/>
    <n v="0.39999999999999858"/>
    <x v="1"/>
  </r>
  <r>
    <x v="11"/>
    <x v="4"/>
    <n v="31.6"/>
    <n v="22.3"/>
    <n v="38.299999999999997"/>
    <n v="272.3"/>
    <x v="2"/>
    <n v="33"/>
    <n v="1.3999999999999986"/>
    <x v="1"/>
  </r>
  <r>
    <x v="11"/>
    <x v="5"/>
    <n v="28.8"/>
    <n v="23.1"/>
    <n v="36"/>
    <n v="352.5"/>
    <x v="1"/>
    <n v="29.1"/>
    <n v="0.30000000000000071"/>
    <x v="1"/>
  </r>
  <r>
    <x v="11"/>
    <x v="6"/>
    <n v="19.899999999999999"/>
    <n v="11.9"/>
    <n v="28.8"/>
    <n v="26.8"/>
    <x v="2"/>
    <n v="18.7"/>
    <n v="1.1999999999999993"/>
    <x v="0"/>
  </r>
  <r>
    <x v="11"/>
    <x v="7"/>
    <n v="34.4"/>
    <n v="29.1"/>
    <n v="40"/>
    <n v="341.9"/>
    <x v="2"/>
    <n v="33.5"/>
    <n v="0.89999999999999858"/>
    <x v="1"/>
  </r>
  <r>
    <x v="11"/>
    <x v="8"/>
    <n v="17.600000000000001"/>
    <n v="9.6999999999999993"/>
    <n v="23.8"/>
    <n v="335.6"/>
    <x v="2"/>
    <n v="16.600000000000001"/>
    <n v="1"/>
    <x v="0"/>
  </r>
  <r>
    <x v="11"/>
    <x v="9"/>
    <n v="23.8"/>
    <n v="16.100000000000001"/>
    <n v="33"/>
    <n v="307.10000000000002"/>
    <x v="1"/>
    <n v="22"/>
    <n v="1.8000000000000007"/>
    <x v="0"/>
  </r>
  <r>
    <x v="11"/>
    <x v="10"/>
    <n v="27"/>
    <n v="17.2"/>
    <n v="32.5"/>
    <n v="114.1"/>
    <x v="2"/>
    <n v="26.9"/>
    <n v="0.10000000000000142"/>
    <x v="0"/>
  </r>
  <r>
    <x v="11"/>
    <x v="11"/>
    <n v="34.299999999999997"/>
    <n v="29.3"/>
    <n v="42.7"/>
    <n v="286.10000000000002"/>
    <x v="4"/>
    <n v="33.6"/>
    <n v="0.69999999999999574"/>
    <x v="1"/>
  </r>
  <r>
    <x v="12"/>
    <x v="0"/>
    <n v="27.9"/>
    <n v="20.7"/>
    <n v="34.5"/>
    <n v="92.6"/>
    <x v="0"/>
    <n v="28.2"/>
    <n v="0.30000000000000071"/>
    <x v="0"/>
  </r>
  <r>
    <x v="12"/>
    <x v="1"/>
    <n v="27.9"/>
    <n v="18.3"/>
    <n v="33.700000000000003"/>
    <n v="324.8"/>
    <x v="1"/>
    <n v="29.5"/>
    <n v="1.6000000000000014"/>
    <x v="1"/>
  </r>
  <r>
    <x v="12"/>
    <x v="2"/>
    <n v="34.200000000000003"/>
    <n v="28.8"/>
    <n v="42"/>
    <n v="167.8"/>
    <x v="1"/>
    <n v="32.4"/>
    <n v="1.8000000000000043"/>
    <x v="0"/>
  </r>
  <r>
    <x v="12"/>
    <x v="3"/>
    <n v="28.6"/>
    <n v="19.5"/>
    <n v="33.6"/>
    <n v="398.8"/>
    <x v="4"/>
    <n v="29.2"/>
    <n v="0.59999999999999787"/>
    <x v="1"/>
  </r>
  <r>
    <x v="12"/>
    <x v="4"/>
    <n v="33"/>
    <n v="27.7"/>
    <n v="40.5"/>
    <n v="38.700000000000003"/>
    <x v="2"/>
    <n v="32.700000000000003"/>
    <n v="0.29999999999999716"/>
    <x v="2"/>
  </r>
  <r>
    <x v="12"/>
    <x v="5"/>
    <n v="18.8"/>
    <n v="12.5"/>
    <n v="28.6"/>
    <n v="81.400000000000006"/>
    <x v="2"/>
    <n v="17.8"/>
    <n v="1"/>
    <x v="0"/>
  </r>
  <r>
    <x v="12"/>
    <x v="6"/>
    <n v="26.5"/>
    <n v="18.8"/>
    <n v="33.5"/>
    <n v="70.099999999999994"/>
    <x v="3"/>
    <n v="26.8"/>
    <n v="0.30000000000000071"/>
    <x v="0"/>
  </r>
  <r>
    <x v="12"/>
    <x v="7"/>
    <n v="17"/>
    <n v="8.3000000000000007"/>
    <n v="25.5"/>
    <n v="347.1"/>
    <x v="2"/>
    <n v="17.100000000000001"/>
    <n v="0.10000000000000142"/>
    <x v="0"/>
  </r>
  <r>
    <x v="12"/>
    <x v="8"/>
    <n v="18.7"/>
    <n v="11.4"/>
    <n v="25.3"/>
    <n v="359.6"/>
    <x v="2"/>
    <n v="20.399999999999999"/>
    <n v="1.6999999999999993"/>
    <x v="0"/>
  </r>
  <r>
    <x v="12"/>
    <x v="9"/>
    <n v="24.1"/>
    <n v="18"/>
    <n v="30.4"/>
    <n v="167.1"/>
    <x v="2"/>
    <n v="25.8"/>
    <n v="1.6999999999999993"/>
    <x v="0"/>
  </r>
  <r>
    <x v="12"/>
    <x v="10"/>
    <n v="30.8"/>
    <n v="21.9"/>
    <n v="40.799999999999997"/>
    <n v="140.4"/>
    <x v="2"/>
    <n v="31.8"/>
    <n v="1"/>
    <x v="0"/>
  </r>
  <r>
    <x v="12"/>
    <x v="11"/>
    <n v="27.3"/>
    <n v="19.7"/>
    <n v="34"/>
    <n v="106.7"/>
    <x v="3"/>
    <n v="29.1"/>
    <n v="1.8000000000000007"/>
    <x v="0"/>
  </r>
  <r>
    <x v="13"/>
    <x v="0"/>
    <n v="27.4"/>
    <n v="17.899999999999999"/>
    <n v="32.700000000000003"/>
    <n v="46.5"/>
    <x v="2"/>
    <n v="28.8"/>
    <n v="1.4000000000000021"/>
    <x v="0"/>
  </r>
  <r>
    <x v="13"/>
    <x v="1"/>
    <n v="15.4"/>
    <n v="6.3"/>
    <n v="23.2"/>
    <n v="8.1"/>
    <x v="3"/>
    <n v="14.1"/>
    <n v="1.3000000000000007"/>
    <x v="0"/>
  </r>
  <r>
    <x v="13"/>
    <x v="2"/>
    <n v="18.399999999999999"/>
    <n v="11.1"/>
    <n v="25.8"/>
    <n v="224.9"/>
    <x v="2"/>
    <n v="19.2"/>
    <n v="0.80000000000000071"/>
    <x v="0"/>
  </r>
  <r>
    <x v="13"/>
    <x v="3"/>
    <n v="15.2"/>
    <n v="10.1"/>
    <n v="22"/>
    <n v="393.5"/>
    <x v="1"/>
    <n v="17"/>
    <n v="1.8000000000000007"/>
    <x v="0"/>
  </r>
  <r>
    <x v="13"/>
    <x v="4"/>
    <n v="20.3"/>
    <n v="12.3"/>
    <n v="29.5"/>
    <n v="103.5"/>
    <x v="3"/>
    <n v="19"/>
    <n v="1.3000000000000007"/>
    <x v="0"/>
  </r>
  <r>
    <x v="13"/>
    <x v="5"/>
    <n v="26.9"/>
    <n v="17.600000000000001"/>
    <n v="36.299999999999997"/>
    <n v="62.9"/>
    <x v="3"/>
    <n v="27.2"/>
    <n v="0.30000000000000071"/>
    <x v="0"/>
  </r>
  <r>
    <x v="13"/>
    <x v="6"/>
    <n v="19.899999999999999"/>
    <n v="11.3"/>
    <n v="28.5"/>
    <n v="307.5"/>
    <x v="2"/>
    <n v="21.2"/>
    <n v="1.3000000000000007"/>
    <x v="0"/>
  </r>
  <r>
    <x v="13"/>
    <x v="7"/>
    <n v="34.700000000000003"/>
    <n v="24.9"/>
    <n v="43.4"/>
    <n v="240.8"/>
    <x v="4"/>
    <n v="35.1"/>
    <n v="0.39999999999999858"/>
    <x v="1"/>
  </r>
  <r>
    <x v="13"/>
    <x v="8"/>
    <n v="30.8"/>
    <n v="24.9"/>
    <n v="39.799999999999997"/>
    <n v="262.8"/>
    <x v="1"/>
    <n v="29.4"/>
    <n v="1.4000000000000021"/>
    <x v="1"/>
  </r>
  <r>
    <x v="13"/>
    <x v="9"/>
    <n v="30.3"/>
    <n v="21.1"/>
    <n v="37.4"/>
    <n v="296.89999999999998"/>
    <x v="2"/>
    <n v="30.7"/>
    <n v="0.39999999999999858"/>
    <x v="1"/>
  </r>
  <r>
    <x v="13"/>
    <x v="10"/>
    <n v="33.299999999999997"/>
    <n v="25.7"/>
    <n v="43"/>
    <n v="265.5"/>
    <x v="2"/>
    <n v="35"/>
    <n v="1.7000000000000028"/>
    <x v="1"/>
  </r>
  <r>
    <x v="13"/>
    <x v="11"/>
    <n v="28.1"/>
    <n v="20.399999999999999"/>
    <n v="37.799999999999997"/>
    <n v="234.9"/>
    <x v="4"/>
    <n v="29.4"/>
    <n v="1.2999999999999972"/>
    <x v="1"/>
  </r>
  <r>
    <x v="14"/>
    <x v="0"/>
    <n v="30.2"/>
    <n v="24.6"/>
    <n v="40.1"/>
    <n v="9.8000000000000007"/>
    <x v="2"/>
    <n v="28.5"/>
    <n v="1.6999999999999993"/>
    <x v="2"/>
  </r>
  <r>
    <x v="14"/>
    <x v="1"/>
    <n v="17"/>
    <n v="7.2"/>
    <n v="22.8"/>
    <n v="52.1"/>
    <x v="1"/>
    <n v="17.100000000000001"/>
    <n v="0.10000000000000142"/>
    <x v="0"/>
  </r>
  <r>
    <x v="14"/>
    <x v="2"/>
    <n v="19.100000000000001"/>
    <n v="10"/>
    <n v="27.4"/>
    <n v="286.8"/>
    <x v="2"/>
    <n v="19.2"/>
    <n v="9.9999999999997868E-2"/>
    <x v="0"/>
  </r>
  <r>
    <x v="14"/>
    <x v="3"/>
    <n v="27.1"/>
    <n v="20.8"/>
    <n v="33.1"/>
    <n v="209.5"/>
    <x v="2"/>
    <n v="27.1"/>
    <n v="0"/>
    <x v="1"/>
  </r>
  <r>
    <x v="14"/>
    <x v="4"/>
    <n v="18.2"/>
    <n v="10"/>
    <n v="25.8"/>
    <n v="347.7"/>
    <x v="3"/>
    <n v="17.3"/>
    <n v="0.89999999999999858"/>
    <x v="0"/>
  </r>
  <r>
    <x v="14"/>
    <x v="5"/>
    <n v="21.4"/>
    <n v="12"/>
    <n v="28.5"/>
    <n v="318.10000000000002"/>
    <x v="2"/>
    <n v="21.9"/>
    <n v="0.5"/>
    <x v="0"/>
  </r>
  <r>
    <x v="14"/>
    <x v="6"/>
    <n v="32.5"/>
    <n v="23.3"/>
    <n v="42"/>
    <n v="227"/>
    <x v="2"/>
    <n v="31.5"/>
    <n v="1"/>
    <x v="1"/>
  </r>
  <r>
    <x v="14"/>
    <x v="7"/>
    <n v="15.9"/>
    <n v="6.8"/>
    <n v="24.3"/>
    <n v="147"/>
    <x v="2"/>
    <n v="14.1"/>
    <n v="1.8000000000000007"/>
    <x v="0"/>
  </r>
  <r>
    <x v="14"/>
    <x v="8"/>
    <n v="18"/>
    <n v="8.4"/>
    <n v="24.2"/>
    <n v="174"/>
    <x v="2"/>
    <n v="17.7"/>
    <n v="0.30000000000000071"/>
    <x v="0"/>
  </r>
  <r>
    <x v="14"/>
    <x v="9"/>
    <n v="19.5"/>
    <n v="14.5"/>
    <n v="28.4"/>
    <n v="357.9"/>
    <x v="1"/>
    <n v="18.2"/>
    <n v="1.3000000000000007"/>
    <x v="0"/>
  </r>
  <r>
    <x v="14"/>
    <x v="10"/>
    <n v="34.200000000000003"/>
    <n v="26.5"/>
    <n v="43"/>
    <n v="38.200000000000003"/>
    <x v="2"/>
    <n v="35.799999999999997"/>
    <n v="1.5999999999999943"/>
    <x v="2"/>
  </r>
  <r>
    <x v="14"/>
    <x v="11"/>
    <n v="17.100000000000001"/>
    <n v="7.7"/>
    <n v="26.7"/>
    <n v="227.2"/>
    <x v="2"/>
    <n v="15.7"/>
    <n v="1.4000000000000021"/>
    <x v="0"/>
  </r>
  <r>
    <x v="15"/>
    <x v="0"/>
    <n v="20.5"/>
    <n v="11.8"/>
    <n v="25.5"/>
    <n v="386.6"/>
    <x v="2"/>
    <n v="21.1"/>
    <n v="0.60000000000000142"/>
    <x v="0"/>
  </r>
  <r>
    <x v="15"/>
    <x v="1"/>
    <n v="25.7"/>
    <n v="16.3"/>
    <n v="35.200000000000003"/>
    <n v="388.1"/>
    <x v="2"/>
    <n v="26.2"/>
    <n v="0.5"/>
    <x v="1"/>
  </r>
  <r>
    <x v="15"/>
    <x v="2"/>
    <n v="25.7"/>
    <n v="16"/>
    <n v="32.6"/>
    <n v="159.19999999999999"/>
    <x v="2"/>
    <n v="23.9"/>
    <n v="1.8000000000000007"/>
    <x v="0"/>
  </r>
  <r>
    <x v="15"/>
    <x v="3"/>
    <n v="34.5"/>
    <n v="26.3"/>
    <n v="42.2"/>
    <n v="257.60000000000002"/>
    <x v="2"/>
    <n v="36.4"/>
    <n v="1.8999999999999986"/>
    <x v="1"/>
  </r>
  <r>
    <x v="15"/>
    <x v="4"/>
    <n v="30.5"/>
    <n v="22"/>
    <n v="37.4"/>
    <n v="342.1"/>
    <x v="2"/>
    <n v="30"/>
    <n v="0.5"/>
    <x v="1"/>
  </r>
  <r>
    <x v="15"/>
    <x v="5"/>
    <n v="28.7"/>
    <n v="19.600000000000001"/>
    <n v="37.6"/>
    <n v="56.3"/>
    <x v="1"/>
    <n v="28.2"/>
    <n v="0.5"/>
    <x v="0"/>
  </r>
  <r>
    <x v="15"/>
    <x v="6"/>
    <n v="22"/>
    <n v="15.7"/>
    <n v="28.9"/>
    <n v="220.2"/>
    <x v="2"/>
    <n v="22.3"/>
    <n v="0.30000000000000071"/>
    <x v="0"/>
  </r>
  <r>
    <x v="15"/>
    <x v="7"/>
    <n v="21.5"/>
    <n v="15.1"/>
    <n v="28.5"/>
    <n v="138.6"/>
    <x v="2"/>
    <n v="22.6"/>
    <n v="1.1000000000000014"/>
    <x v="0"/>
  </r>
  <r>
    <x v="15"/>
    <x v="8"/>
    <n v="22.8"/>
    <n v="17"/>
    <n v="31.5"/>
    <n v="194.5"/>
    <x v="2"/>
    <n v="23.9"/>
    <n v="1.0999999999999979"/>
    <x v="0"/>
  </r>
  <r>
    <x v="15"/>
    <x v="9"/>
    <n v="33.700000000000003"/>
    <n v="25.3"/>
    <n v="43.5"/>
    <n v="282.7"/>
    <x v="2"/>
    <n v="35.299999999999997"/>
    <n v="1.5999999999999943"/>
    <x v="1"/>
  </r>
  <r>
    <x v="15"/>
    <x v="10"/>
    <n v="23.9"/>
    <n v="17.5"/>
    <n v="33.299999999999997"/>
    <n v="74"/>
    <x v="2"/>
    <n v="23.7"/>
    <n v="0.19999999999999929"/>
    <x v="0"/>
  </r>
  <r>
    <x v="15"/>
    <x v="11"/>
    <n v="17.399999999999999"/>
    <n v="10.8"/>
    <n v="24.5"/>
    <n v="261.2"/>
    <x v="0"/>
    <n v="17.100000000000001"/>
    <n v="0.29999999999999716"/>
    <x v="0"/>
  </r>
  <r>
    <x v="16"/>
    <x v="0"/>
    <n v="28.2"/>
    <n v="21.7"/>
    <n v="37.5"/>
    <n v="364.2"/>
    <x v="4"/>
    <n v="28.3"/>
    <n v="0.10000000000000142"/>
    <x v="1"/>
  </r>
  <r>
    <x v="16"/>
    <x v="1"/>
    <n v="26.4"/>
    <n v="20.3"/>
    <n v="32.200000000000003"/>
    <n v="307.39999999999998"/>
    <x v="4"/>
    <n v="27.2"/>
    <n v="0.80000000000000071"/>
    <x v="1"/>
  </r>
  <r>
    <x v="16"/>
    <x v="2"/>
    <n v="25.2"/>
    <n v="16.5"/>
    <n v="32.299999999999997"/>
    <n v="184.8"/>
    <x v="2"/>
    <n v="26.2"/>
    <n v="1"/>
    <x v="0"/>
  </r>
  <r>
    <x v="16"/>
    <x v="3"/>
    <n v="29.7"/>
    <n v="22.3"/>
    <n v="35.5"/>
    <n v="140.4"/>
    <x v="0"/>
    <n v="27.7"/>
    <n v="2"/>
    <x v="0"/>
  </r>
  <r>
    <x v="16"/>
    <x v="4"/>
    <n v="22.9"/>
    <n v="15.8"/>
    <n v="30.8"/>
    <n v="280.60000000000002"/>
    <x v="2"/>
    <n v="22.4"/>
    <n v="0.5"/>
    <x v="0"/>
  </r>
  <r>
    <x v="16"/>
    <x v="5"/>
    <n v="30.9"/>
    <n v="24.5"/>
    <n v="36.299999999999997"/>
    <n v="297.2"/>
    <x v="0"/>
    <n v="30.9"/>
    <n v="0"/>
    <x v="1"/>
  </r>
  <r>
    <x v="16"/>
    <x v="6"/>
    <n v="32.299999999999997"/>
    <n v="23.6"/>
    <n v="37.9"/>
    <n v="314.39999999999998"/>
    <x v="2"/>
    <n v="34.1"/>
    <n v="1.8000000000000043"/>
    <x v="1"/>
  </r>
  <r>
    <x v="16"/>
    <x v="7"/>
    <n v="32"/>
    <n v="26.9"/>
    <n v="38.299999999999997"/>
    <n v="343.7"/>
    <x v="4"/>
    <n v="32.799999999999997"/>
    <n v="0.79999999999999716"/>
    <x v="1"/>
  </r>
  <r>
    <x v="16"/>
    <x v="8"/>
    <n v="19.899999999999999"/>
    <n v="11.8"/>
    <n v="26.7"/>
    <n v="14.3"/>
    <x v="2"/>
    <n v="19.2"/>
    <n v="0.69999999999999929"/>
    <x v="0"/>
  </r>
  <r>
    <x v="16"/>
    <x v="9"/>
    <n v="20.6"/>
    <n v="11.9"/>
    <n v="27.1"/>
    <n v="323.60000000000002"/>
    <x v="0"/>
    <n v="20.100000000000001"/>
    <n v="0.5"/>
    <x v="0"/>
  </r>
  <r>
    <x v="16"/>
    <x v="10"/>
    <n v="27"/>
    <n v="21.1"/>
    <n v="36.700000000000003"/>
    <n v="395.5"/>
    <x v="0"/>
    <n v="28.6"/>
    <n v="1.6000000000000014"/>
    <x v="1"/>
  </r>
  <r>
    <x v="16"/>
    <x v="11"/>
    <n v="23.5"/>
    <n v="15.9"/>
    <n v="32.299999999999997"/>
    <n v="216"/>
    <x v="2"/>
    <n v="23"/>
    <n v="0.5"/>
    <x v="0"/>
  </r>
  <r>
    <x v="17"/>
    <x v="0"/>
    <n v="30.4"/>
    <n v="24"/>
    <n v="37.700000000000003"/>
    <n v="133.30000000000001"/>
    <x v="2"/>
    <n v="28.9"/>
    <n v="1.5"/>
    <x v="0"/>
  </r>
  <r>
    <x v="17"/>
    <x v="1"/>
    <n v="21.3"/>
    <n v="11.8"/>
    <n v="30.6"/>
    <n v="45.8"/>
    <x v="2"/>
    <n v="20.9"/>
    <n v="0.40000000000000213"/>
    <x v="0"/>
  </r>
  <r>
    <x v="17"/>
    <x v="2"/>
    <n v="30.9"/>
    <n v="24.9"/>
    <n v="38"/>
    <n v="322.2"/>
    <x v="2"/>
    <n v="32.200000000000003"/>
    <n v="1.3000000000000043"/>
    <x v="1"/>
  </r>
  <r>
    <x v="17"/>
    <x v="3"/>
    <n v="28.1"/>
    <n v="20.8"/>
    <n v="33.6"/>
    <n v="112.6"/>
    <x v="2"/>
    <n v="27.8"/>
    <n v="0.30000000000000071"/>
    <x v="0"/>
  </r>
  <r>
    <x v="17"/>
    <x v="4"/>
    <n v="29.8"/>
    <n v="23.5"/>
    <n v="37.1"/>
    <n v="121.2"/>
    <x v="2"/>
    <n v="28"/>
    <n v="1.8000000000000007"/>
    <x v="0"/>
  </r>
  <r>
    <x v="17"/>
    <x v="5"/>
    <n v="21.8"/>
    <n v="12.2"/>
    <n v="28.1"/>
    <n v="275.7"/>
    <x v="2"/>
    <n v="21.9"/>
    <n v="9.9999999999997868E-2"/>
    <x v="0"/>
  </r>
  <r>
    <x v="17"/>
    <x v="6"/>
    <n v="22.3"/>
    <n v="14.2"/>
    <n v="29.4"/>
    <n v="13.2"/>
    <x v="2"/>
    <n v="20.399999999999999"/>
    <n v="1.9000000000000021"/>
    <x v="0"/>
  </r>
  <r>
    <x v="17"/>
    <x v="7"/>
    <n v="17.899999999999999"/>
    <n v="11.5"/>
    <n v="26.9"/>
    <n v="239.9"/>
    <x v="2"/>
    <n v="16.100000000000001"/>
    <n v="1.7999999999999972"/>
    <x v="0"/>
  </r>
  <r>
    <x v="17"/>
    <x v="8"/>
    <n v="26.4"/>
    <n v="17.7"/>
    <n v="33.200000000000003"/>
    <n v="257.89999999999998"/>
    <x v="2"/>
    <n v="24.5"/>
    <n v="1.8999999999999986"/>
    <x v="1"/>
  </r>
  <r>
    <x v="17"/>
    <x v="9"/>
    <n v="32.799999999999997"/>
    <n v="24.7"/>
    <n v="42"/>
    <n v="104.7"/>
    <x v="2"/>
    <n v="32.5"/>
    <n v="0.29999999999999716"/>
    <x v="0"/>
  </r>
  <r>
    <x v="17"/>
    <x v="10"/>
    <n v="20.8"/>
    <n v="15.4"/>
    <n v="30.3"/>
    <n v="213"/>
    <x v="4"/>
    <n v="22.3"/>
    <n v="1.5"/>
    <x v="0"/>
  </r>
  <r>
    <x v="17"/>
    <x v="11"/>
    <n v="15.9"/>
    <n v="7.7"/>
    <n v="23.8"/>
    <n v="323.39999999999998"/>
    <x v="4"/>
    <n v="15.1"/>
    <n v="0.80000000000000071"/>
    <x v="0"/>
  </r>
  <r>
    <x v="18"/>
    <x v="0"/>
    <n v="20.8"/>
    <n v="13.9"/>
    <n v="26.8"/>
    <n v="297"/>
    <x v="1"/>
    <n v="21.9"/>
    <n v="1.0999999999999979"/>
    <x v="0"/>
  </r>
  <r>
    <x v="18"/>
    <x v="1"/>
    <n v="16.600000000000001"/>
    <n v="7.9"/>
    <n v="23.6"/>
    <n v="380.5"/>
    <x v="4"/>
    <n v="18.2"/>
    <n v="1.5999999999999979"/>
    <x v="0"/>
  </r>
  <r>
    <x v="18"/>
    <x v="2"/>
    <n v="21.1"/>
    <n v="14.9"/>
    <n v="26.1"/>
    <n v="55"/>
    <x v="0"/>
    <n v="19.8"/>
    <n v="1.3000000000000007"/>
    <x v="0"/>
  </r>
  <r>
    <x v="18"/>
    <x v="3"/>
    <n v="28.1"/>
    <n v="21.9"/>
    <n v="37.1"/>
    <n v="15.3"/>
    <x v="2"/>
    <n v="28"/>
    <n v="0.10000000000000142"/>
    <x v="0"/>
  </r>
  <r>
    <x v="18"/>
    <x v="4"/>
    <n v="25.4"/>
    <n v="20.100000000000001"/>
    <n v="34.9"/>
    <n v="145.9"/>
    <x v="3"/>
    <n v="27"/>
    <n v="1.6000000000000014"/>
    <x v="0"/>
  </r>
  <r>
    <x v="18"/>
    <x v="5"/>
    <n v="24.2"/>
    <n v="14.6"/>
    <n v="32.799999999999997"/>
    <n v="289.10000000000002"/>
    <x v="2"/>
    <n v="24"/>
    <n v="0.19999999999999929"/>
    <x v="0"/>
  </r>
  <r>
    <x v="18"/>
    <x v="6"/>
    <n v="26.3"/>
    <n v="18.899999999999999"/>
    <n v="33"/>
    <n v="283.2"/>
    <x v="2"/>
    <n v="24.5"/>
    <n v="1.8000000000000007"/>
    <x v="1"/>
  </r>
  <r>
    <x v="18"/>
    <x v="7"/>
    <n v="32.9"/>
    <n v="27.7"/>
    <n v="38.5"/>
    <n v="179.3"/>
    <x v="3"/>
    <n v="30.9"/>
    <n v="2"/>
    <x v="0"/>
  </r>
  <r>
    <x v="18"/>
    <x v="8"/>
    <n v="27.4"/>
    <n v="22.3"/>
    <n v="34"/>
    <n v="384.7"/>
    <x v="2"/>
    <n v="25.5"/>
    <n v="1.8999999999999986"/>
    <x v="1"/>
  </r>
  <r>
    <x v="18"/>
    <x v="9"/>
    <n v="17.899999999999999"/>
    <n v="12.2"/>
    <n v="23.4"/>
    <n v="190"/>
    <x v="2"/>
    <n v="16.2"/>
    <n v="1.6999999999999993"/>
    <x v="0"/>
  </r>
  <r>
    <x v="18"/>
    <x v="10"/>
    <n v="26.7"/>
    <n v="21.7"/>
    <n v="36.299999999999997"/>
    <n v="330.6"/>
    <x v="4"/>
    <n v="27.6"/>
    <n v="0.90000000000000213"/>
    <x v="1"/>
  </r>
  <r>
    <x v="18"/>
    <x v="11"/>
    <n v="20.100000000000001"/>
    <n v="10.5"/>
    <n v="27.8"/>
    <n v="261.3"/>
    <x v="2"/>
    <n v="18.5"/>
    <n v="1.6000000000000014"/>
    <x v="0"/>
  </r>
  <r>
    <x v="19"/>
    <x v="0"/>
    <n v="22.1"/>
    <n v="12.8"/>
    <n v="30.2"/>
    <n v="125.9"/>
    <x v="2"/>
    <n v="22.8"/>
    <n v="0.69999999999999929"/>
    <x v="0"/>
  </r>
  <r>
    <x v="19"/>
    <x v="1"/>
    <n v="27.5"/>
    <n v="17.600000000000001"/>
    <n v="37.4"/>
    <n v="164.7"/>
    <x v="2"/>
    <n v="27.1"/>
    <n v="0.39999999999999858"/>
    <x v="0"/>
  </r>
  <r>
    <x v="19"/>
    <x v="2"/>
    <n v="31.2"/>
    <n v="24"/>
    <n v="39"/>
    <n v="121.4"/>
    <x v="2"/>
    <n v="30.9"/>
    <n v="0.30000000000000071"/>
    <x v="0"/>
  </r>
  <r>
    <x v="19"/>
    <x v="3"/>
    <n v="20.7"/>
    <n v="14.3"/>
    <n v="30"/>
    <n v="146.6"/>
    <x v="2"/>
    <n v="19.100000000000001"/>
    <n v="1.5999999999999979"/>
    <x v="0"/>
  </r>
  <r>
    <x v="19"/>
    <x v="4"/>
    <n v="29.1"/>
    <n v="21.5"/>
    <n v="37.700000000000003"/>
    <n v="3.7"/>
    <x v="1"/>
    <n v="29"/>
    <n v="0.10000000000000142"/>
    <x v="0"/>
  </r>
  <r>
    <x v="19"/>
    <x v="5"/>
    <n v="22.1"/>
    <n v="16.600000000000001"/>
    <n v="27.8"/>
    <n v="325"/>
    <x v="2"/>
    <n v="23"/>
    <n v="0.89999999999999858"/>
    <x v="0"/>
  </r>
  <r>
    <x v="19"/>
    <x v="6"/>
    <n v="26.5"/>
    <n v="18.8"/>
    <n v="34"/>
    <n v="312.39999999999998"/>
    <x v="2"/>
    <n v="27.4"/>
    <n v="0.89999999999999858"/>
    <x v="1"/>
  </r>
  <r>
    <x v="19"/>
    <x v="7"/>
    <n v="17.5"/>
    <n v="8.9"/>
    <n v="26.6"/>
    <n v="61.5"/>
    <x v="2"/>
    <n v="17.5"/>
    <n v="0"/>
    <x v="0"/>
  </r>
  <r>
    <x v="19"/>
    <x v="8"/>
    <n v="26.8"/>
    <n v="19"/>
    <n v="36.799999999999997"/>
    <n v="12.1"/>
    <x v="2"/>
    <n v="27.3"/>
    <n v="0.5"/>
    <x v="0"/>
  </r>
  <r>
    <x v="19"/>
    <x v="9"/>
    <n v="22.1"/>
    <n v="15.2"/>
    <n v="28.1"/>
    <n v="248.6"/>
    <x v="4"/>
    <n v="20.8"/>
    <n v="1.3000000000000007"/>
    <x v="0"/>
  </r>
  <r>
    <x v="19"/>
    <x v="10"/>
    <n v="29"/>
    <n v="20.3"/>
    <n v="38.200000000000003"/>
    <n v="309.89999999999998"/>
    <x v="0"/>
    <n v="28.8"/>
    <n v="0.19999999999999929"/>
    <x v="1"/>
  </r>
  <r>
    <x v="19"/>
    <x v="11"/>
    <n v="21.4"/>
    <n v="15.3"/>
    <n v="30.9"/>
    <n v="120.1"/>
    <x v="1"/>
    <n v="21.8"/>
    <n v="0.40000000000000213"/>
    <x v="0"/>
  </r>
  <r>
    <x v="20"/>
    <x v="0"/>
    <n v="25.7"/>
    <n v="16.100000000000001"/>
    <n v="34.1"/>
    <n v="122.6"/>
    <x v="3"/>
    <n v="24.3"/>
    <n v="1.3999999999999986"/>
    <x v="0"/>
  </r>
  <r>
    <x v="20"/>
    <x v="1"/>
    <n v="34.5"/>
    <n v="28"/>
    <n v="41.9"/>
    <n v="49"/>
    <x v="0"/>
    <n v="33.9"/>
    <n v="0.60000000000000142"/>
    <x v="2"/>
  </r>
  <r>
    <x v="20"/>
    <x v="2"/>
    <n v="22.7"/>
    <n v="16"/>
    <n v="32.200000000000003"/>
    <n v="16.7"/>
    <x v="2"/>
    <n v="24.6"/>
    <n v="1.9000000000000021"/>
    <x v="0"/>
  </r>
  <r>
    <x v="20"/>
    <x v="3"/>
    <n v="17.5"/>
    <n v="10.199999999999999"/>
    <n v="26.9"/>
    <n v="246.8"/>
    <x v="1"/>
    <n v="19"/>
    <n v="1.5"/>
    <x v="0"/>
  </r>
  <r>
    <x v="20"/>
    <x v="4"/>
    <n v="19.8"/>
    <n v="10.4"/>
    <n v="26.6"/>
    <n v="183.7"/>
    <x v="0"/>
    <n v="20.9"/>
    <n v="1.0999999999999979"/>
    <x v="0"/>
  </r>
  <r>
    <x v="20"/>
    <x v="5"/>
    <n v="29.7"/>
    <n v="24.5"/>
    <n v="38.1"/>
    <n v="393.4"/>
    <x v="1"/>
    <n v="27.9"/>
    <n v="1.8000000000000007"/>
    <x v="1"/>
  </r>
  <r>
    <x v="20"/>
    <x v="6"/>
    <n v="27.3"/>
    <n v="20.9"/>
    <n v="37"/>
    <n v="152.30000000000001"/>
    <x v="3"/>
    <n v="28.8"/>
    <n v="1.5"/>
    <x v="0"/>
  </r>
  <r>
    <x v="20"/>
    <x v="7"/>
    <n v="15.3"/>
    <n v="9.6"/>
    <n v="23.5"/>
    <n v="271.2"/>
    <x v="0"/>
    <n v="13.5"/>
    <n v="1.8000000000000007"/>
    <x v="0"/>
  </r>
  <r>
    <x v="20"/>
    <x v="8"/>
    <n v="29.8"/>
    <n v="21"/>
    <n v="36.5"/>
    <n v="365.2"/>
    <x v="0"/>
    <n v="28.3"/>
    <n v="1.5"/>
    <x v="1"/>
  </r>
  <r>
    <x v="20"/>
    <x v="9"/>
    <n v="21.6"/>
    <n v="14.9"/>
    <n v="29.5"/>
    <n v="346.1"/>
    <x v="2"/>
    <n v="21.8"/>
    <n v="0.19999999999999929"/>
    <x v="0"/>
  </r>
  <r>
    <x v="20"/>
    <x v="10"/>
    <n v="16.5"/>
    <n v="7"/>
    <n v="21.6"/>
    <n v="257.10000000000002"/>
    <x v="1"/>
    <n v="17.899999999999999"/>
    <n v="1.3999999999999986"/>
    <x v="0"/>
  </r>
  <r>
    <x v="20"/>
    <x v="11"/>
    <n v="24.5"/>
    <n v="18.7"/>
    <n v="33.200000000000003"/>
    <n v="293.89999999999998"/>
    <x v="3"/>
    <n v="23.3"/>
    <n v="1.1999999999999993"/>
    <x v="0"/>
  </r>
  <r>
    <x v="21"/>
    <x v="0"/>
    <n v="20.5"/>
    <n v="15.1"/>
    <n v="27.1"/>
    <n v="48.4"/>
    <x v="1"/>
    <n v="20.9"/>
    <n v="0.39999999999999858"/>
    <x v="0"/>
  </r>
  <r>
    <x v="21"/>
    <x v="1"/>
    <n v="22.8"/>
    <n v="16.399999999999999"/>
    <n v="31"/>
    <n v="178.6"/>
    <x v="0"/>
    <n v="24.3"/>
    <n v="1.5"/>
    <x v="0"/>
  </r>
  <r>
    <x v="21"/>
    <x v="2"/>
    <n v="31.2"/>
    <n v="25.1"/>
    <n v="37.4"/>
    <n v="303.10000000000002"/>
    <x v="4"/>
    <n v="32.4"/>
    <n v="1.1999999999999993"/>
    <x v="1"/>
  </r>
  <r>
    <x v="21"/>
    <x v="3"/>
    <n v="15.6"/>
    <n v="8.1"/>
    <n v="21.1"/>
    <n v="253"/>
    <x v="2"/>
    <n v="15.9"/>
    <n v="0.30000000000000071"/>
    <x v="0"/>
  </r>
  <r>
    <x v="21"/>
    <x v="4"/>
    <n v="28.5"/>
    <n v="19.5"/>
    <n v="34"/>
    <n v="348.6"/>
    <x v="1"/>
    <n v="28.7"/>
    <n v="0.19999999999999929"/>
    <x v="1"/>
  </r>
  <r>
    <x v="21"/>
    <x v="5"/>
    <n v="17.7"/>
    <n v="8.4"/>
    <n v="26.3"/>
    <n v="100.5"/>
    <x v="4"/>
    <n v="18.3"/>
    <n v="0.60000000000000142"/>
    <x v="0"/>
  </r>
  <r>
    <x v="21"/>
    <x v="6"/>
    <n v="23.9"/>
    <n v="17.3"/>
    <n v="29.6"/>
    <n v="75.599999999999994"/>
    <x v="2"/>
    <n v="23.3"/>
    <n v="0.59999999999999787"/>
    <x v="0"/>
  </r>
  <r>
    <x v="21"/>
    <x v="7"/>
    <n v="16.3"/>
    <n v="8"/>
    <n v="21.6"/>
    <n v="318.3"/>
    <x v="3"/>
    <n v="14.7"/>
    <n v="1.6000000000000014"/>
    <x v="0"/>
  </r>
  <r>
    <x v="21"/>
    <x v="8"/>
    <n v="28.3"/>
    <n v="21.2"/>
    <n v="36.299999999999997"/>
    <n v="398.2"/>
    <x v="0"/>
    <n v="29.9"/>
    <n v="1.5999999999999979"/>
    <x v="1"/>
  </r>
  <r>
    <x v="21"/>
    <x v="9"/>
    <n v="28.2"/>
    <n v="23"/>
    <n v="35.200000000000003"/>
    <n v="119.3"/>
    <x v="2"/>
    <n v="29.7"/>
    <n v="1.5"/>
    <x v="0"/>
  </r>
  <r>
    <x v="21"/>
    <x v="10"/>
    <n v="15.5"/>
    <n v="6.5"/>
    <n v="22.7"/>
    <n v="195.6"/>
    <x v="2"/>
    <n v="14.1"/>
    <n v="1.4000000000000004"/>
    <x v="0"/>
  </r>
  <r>
    <x v="21"/>
    <x v="11"/>
    <n v="34.1"/>
    <n v="24.5"/>
    <n v="43.1"/>
    <n v="358"/>
    <x v="3"/>
    <n v="36"/>
    <n v="1.8999999999999986"/>
    <x v="1"/>
  </r>
  <r>
    <x v="22"/>
    <x v="0"/>
    <n v="32"/>
    <n v="23.1"/>
    <n v="37.5"/>
    <n v="342.8"/>
    <x v="2"/>
    <n v="30.8"/>
    <n v="1.1999999999999993"/>
    <x v="1"/>
  </r>
  <r>
    <x v="22"/>
    <x v="1"/>
    <n v="20.6"/>
    <n v="15.4"/>
    <n v="25.8"/>
    <n v="270.10000000000002"/>
    <x v="2"/>
    <n v="21.1"/>
    <n v="0.5"/>
    <x v="0"/>
  </r>
  <r>
    <x v="22"/>
    <x v="2"/>
    <n v="16.600000000000001"/>
    <n v="9.1"/>
    <n v="24.2"/>
    <n v="257.5"/>
    <x v="2"/>
    <n v="18.399999999999999"/>
    <n v="1.7999999999999972"/>
    <x v="0"/>
  </r>
  <r>
    <x v="22"/>
    <x v="3"/>
    <n v="28.4"/>
    <n v="18.8"/>
    <n v="36.299999999999997"/>
    <n v="91.5"/>
    <x v="2"/>
    <n v="28"/>
    <n v="0.39999999999999858"/>
    <x v="0"/>
  </r>
  <r>
    <x v="22"/>
    <x v="4"/>
    <n v="15.8"/>
    <n v="6.2"/>
    <n v="23"/>
    <n v="363"/>
    <x v="1"/>
    <n v="14"/>
    <n v="1.8000000000000007"/>
    <x v="0"/>
  </r>
  <r>
    <x v="22"/>
    <x v="5"/>
    <n v="33.700000000000003"/>
    <n v="26.8"/>
    <n v="41.6"/>
    <n v="61.2"/>
    <x v="2"/>
    <n v="33.700000000000003"/>
    <n v="0"/>
    <x v="2"/>
  </r>
  <r>
    <x v="22"/>
    <x v="6"/>
    <n v="32.1"/>
    <n v="26.7"/>
    <n v="41.7"/>
    <n v="336.1"/>
    <x v="0"/>
    <n v="31.1"/>
    <n v="1"/>
    <x v="1"/>
  </r>
  <r>
    <x v="22"/>
    <x v="7"/>
    <n v="15.7"/>
    <n v="7.1"/>
    <n v="25.5"/>
    <n v="7.1"/>
    <x v="3"/>
    <n v="16.8"/>
    <n v="1.1000000000000014"/>
    <x v="0"/>
  </r>
  <r>
    <x v="22"/>
    <x v="8"/>
    <n v="15.7"/>
    <n v="9.1"/>
    <n v="22.3"/>
    <n v="164.6"/>
    <x v="4"/>
    <n v="16.5"/>
    <n v="0.80000000000000071"/>
    <x v="0"/>
  </r>
  <r>
    <x v="22"/>
    <x v="9"/>
    <n v="18"/>
    <n v="8.3000000000000007"/>
    <n v="25.9"/>
    <n v="146.5"/>
    <x v="2"/>
    <n v="18.3"/>
    <n v="0.30000000000000071"/>
    <x v="0"/>
  </r>
  <r>
    <x v="22"/>
    <x v="10"/>
    <n v="27.5"/>
    <n v="18.2"/>
    <n v="36.4"/>
    <n v="81.2"/>
    <x v="3"/>
    <n v="28.9"/>
    <n v="1.3999999999999986"/>
    <x v="0"/>
  </r>
  <r>
    <x v="22"/>
    <x v="11"/>
    <n v="17.8"/>
    <n v="9.6999999999999993"/>
    <n v="23.5"/>
    <n v="2.6"/>
    <x v="2"/>
    <n v="17.600000000000001"/>
    <n v="0.19999999999999929"/>
    <x v="0"/>
  </r>
  <r>
    <x v="23"/>
    <x v="0"/>
    <n v="26.4"/>
    <n v="19.600000000000001"/>
    <n v="32.200000000000003"/>
    <n v="51.2"/>
    <x v="2"/>
    <n v="25.2"/>
    <n v="1.1999999999999993"/>
    <x v="0"/>
  </r>
  <r>
    <x v="23"/>
    <x v="1"/>
    <n v="25.2"/>
    <n v="19.3"/>
    <n v="35.200000000000003"/>
    <n v="239.7"/>
    <x v="2"/>
    <n v="26.6"/>
    <n v="1.4000000000000021"/>
    <x v="1"/>
  </r>
  <r>
    <x v="23"/>
    <x v="2"/>
    <n v="16.899999999999999"/>
    <n v="10.9"/>
    <n v="22.2"/>
    <n v="183.1"/>
    <x v="1"/>
    <n v="16.8"/>
    <n v="9.9999999999997868E-2"/>
    <x v="0"/>
  </r>
  <r>
    <x v="23"/>
    <x v="3"/>
    <n v="20.3"/>
    <n v="14.1"/>
    <n v="27.6"/>
    <n v="378.5"/>
    <x v="2"/>
    <n v="20.2"/>
    <n v="0.10000000000000142"/>
    <x v="0"/>
  </r>
  <r>
    <x v="23"/>
    <x v="4"/>
    <n v="18.600000000000001"/>
    <n v="10.9"/>
    <n v="26.1"/>
    <n v="45.8"/>
    <x v="2"/>
    <n v="17.100000000000001"/>
    <n v="1.5"/>
    <x v="0"/>
  </r>
  <r>
    <x v="23"/>
    <x v="5"/>
    <n v="15.2"/>
    <n v="7.1"/>
    <n v="20.6"/>
    <n v="115.7"/>
    <x v="0"/>
    <n v="14.3"/>
    <n v="0.89999999999999858"/>
    <x v="0"/>
  </r>
  <r>
    <x v="23"/>
    <x v="6"/>
    <n v="32"/>
    <n v="23"/>
    <n v="40.200000000000003"/>
    <n v="2.8"/>
    <x v="0"/>
    <n v="32.299999999999997"/>
    <n v="0.29999999999999716"/>
    <x v="2"/>
  </r>
  <r>
    <x v="23"/>
    <x v="7"/>
    <n v="24.6"/>
    <n v="17"/>
    <n v="32.299999999999997"/>
    <n v="151.19999999999999"/>
    <x v="0"/>
    <n v="23.2"/>
    <n v="1.4000000000000021"/>
    <x v="0"/>
  </r>
  <r>
    <x v="23"/>
    <x v="8"/>
    <n v="22.3"/>
    <n v="13.9"/>
    <n v="27.4"/>
    <n v="116.1"/>
    <x v="2"/>
    <n v="22.5"/>
    <n v="0.19999999999999929"/>
    <x v="0"/>
  </r>
  <r>
    <x v="23"/>
    <x v="9"/>
    <n v="17.7"/>
    <n v="9.6"/>
    <n v="24.5"/>
    <n v="193.8"/>
    <x v="2"/>
    <n v="17"/>
    <n v="0.69999999999999929"/>
    <x v="0"/>
  </r>
  <r>
    <x v="23"/>
    <x v="10"/>
    <n v="26.4"/>
    <n v="20.399999999999999"/>
    <n v="32.9"/>
    <n v="264.60000000000002"/>
    <x v="4"/>
    <n v="25.9"/>
    <n v="0.5"/>
    <x v="1"/>
  </r>
  <r>
    <x v="23"/>
    <x v="11"/>
    <n v="27.2"/>
    <n v="21.8"/>
    <n v="36.200000000000003"/>
    <n v="253.5"/>
    <x v="2"/>
    <n v="27.3"/>
    <n v="0.10000000000000142"/>
    <x v="1"/>
  </r>
  <r>
    <x v="24"/>
    <x v="0"/>
    <n v="25.1"/>
    <n v="18.8"/>
    <n v="35.1"/>
    <n v="292.39999999999998"/>
    <x v="1"/>
    <n v="26.9"/>
    <n v="1.7999999999999972"/>
    <x v="1"/>
  </r>
  <r>
    <x v="24"/>
    <x v="1"/>
    <n v="23.9"/>
    <n v="17.7"/>
    <n v="31.9"/>
    <n v="198.1"/>
    <x v="2"/>
    <n v="25.2"/>
    <n v="1.3000000000000007"/>
    <x v="0"/>
  </r>
  <r>
    <x v="24"/>
    <x v="2"/>
    <n v="27.5"/>
    <n v="20"/>
    <n v="32.700000000000003"/>
    <n v="21.7"/>
    <x v="2"/>
    <n v="29.1"/>
    <n v="1.6000000000000014"/>
    <x v="0"/>
  </r>
  <r>
    <x v="24"/>
    <x v="3"/>
    <n v="29.2"/>
    <n v="23.4"/>
    <n v="35.799999999999997"/>
    <n v="112.2"/>
    <x v="2"/>
    <n v="30"/>
    <n v="0.80000000000000071"/>
    <x v="0"/>
  </r>
  <r>
    <x v="24"/>
    <x v="4"/>
    <n v="33.700000000000003"/>
    <n v="28.5"/>
    <n v="42.3"/>
    <n v="312.2"/>
    <x v="3"/>
    <n v="35"/>
    <n v="1.2999999999999972"/>
    <x v="1"/>
  </r>
  <r>
    <x v="24"/>
    <x v="5"/>
    <n v="23.9"/>
    <n v="16.899999999999999"/>
    <n v="29.8"/>
    <n v="386.3"/>
    <x v="2"/>
    <n v="24.2"/>
    <n v="0.30000000000000071"/>
    <x v="0"/>
  </r>
  <r>
    <x v="24"/>
    <x v="6"/>
    <n v="22.8"/>
    <n v="15.7"/>
    <n v="29.2"/>
    <n v="305.7"/>
    <x v="3"/>
    <n v="23.6"/>
    <n v="0.80000000000000071"/>
    <x v="0"/>
  </r>
  <r>
    <x v="24"/>
    <x v="7"/>
    <n v="19.2"/>
    <n v="14"/>
    <n v="25.8"/>
    <n v="328.9"/>
    <x v="2"/>
    <n v="20.7"/>
    <n v="1.5"/>
    <x v="0"/>
  </r>
  <r>
    <x v="24"/>
    <x v="8"/>
    <n v="32.6"/>
    <n v="24.1"/>
    <n v="42.3"/>
    <n v="144.4"/>
    <x v="2"/>
    <n v="34.299999999999997"/>
    <n v="1.6999999999999957"/>
    <x v="0"/>
  </r>
  <r>
    <x v="24"/>
    <x v="9"/>
    <n v="30.2"/>
    <n v="22"/>
    <n v="36.799999999999997"/>
    <n v="29.8"/>
    <x v="2"/>
    <n v="30"/>
    <n v="0.19999999999999929"/>
    <x v="2"/>
  </r>
  <r>
    <x v="24"/>
    <x v="10"/>
    <n v="32"/>
    <n v="24"/>
    <n v="38.4"/>
    <n v="226.6"/>
    <x v="4"/>
    <n v="30.2"/>
    <n v="1.8000000000000007"/>
    <x v="1"/>
  </r>
  <r>
    <x v="24"/>
    <x v="11"/>
    <n v="35"/>
    <n v="27.9"/>
    <n v="41.1"/>
    <n v="322.10000000000002"/>
    <x v="1"/>
    <n v="35.299999999999997"/>
    <n v="0.29999999999999716"/>
    <x v="1"/>
  </r>
  <r>
    <x v="25"/>
    <x v="0"/>
    <n v="26.3"/>
    <n v="17.600000000000001"/>
    <n v="32.4"/>
    <n v="370.3"/>
    <x v="2"/>
    <n v="27.4"/>
    <n v="1.0999999999999979"/>
    <x v="1"/>
  </r>
  <r>
    <x v="25"/>
    <x v="1"/>
    <n v="31"/>
    <n v="22.5"/>
    <n v="40.6"/>
    <n v="111.8"/>
    <x v="3"/>
    <n v="31.8"/>
    <n v="0.80000000000000071"/>
    <x v="0"/>
  </r>
  <r>
    <x v="25"/>
    <x v="2"/>
    <n v="27.8"/>
    <n v="22.6"/>
    <n v="35"/>
    <n v="353"/>
    <x v="2"/>
    <n v="28.8"/>
    <n v="1"/>
    <x v="1"/>
  </r>
  <r>
    <x v="25"/>
    <x v="3"/>
    <n v="25.6"/>
    <n v="19.5"/>
    <n v="31.5"/>
    <n v="131.5"/>
    <x v="2"/>
    <n v="23.7"/>
    <n v="1.9000000000000021"/>
    <x v="0"/>
  </r>
  <r>
    <x v="25"/>
    <x v="4"/>
    <n v="33.6"/>
    <n v="26.7"/>
    <n v="41.9"/>
    <n v="360.6"/>
    <x v="2"/>
    <n v="34.299999999999997"/>
    <n v="0.69999999999999574"/>
    <x v="1"/>
  </r>
  <r>
    <x v="25"/>
    <x v="5"/>
    <n v="19.899999999999999"/>
    <n v="14.2"/>
    <n v="26.9"/>
    <n v="168.8"/>
    <x v="2"/>
    <n v="20.7"/>
    <n v="0.80000000000000071"/>
    <x v="0"/>
  </r>
  <r>
    <x v="25"/>
    <x v="6"/>
    <n v="31.8"/>
    <n v="23.3"/>
    <n v="37.5"/>
    <n v="368"/>
    <x v="2"/>
    <n v="33.200000000000003"/>
    <n v="1.4000000000000021"/>
    <x v="1"/>
  </r>
  <r>
    <x v="25"/>
    <x v="7"/>
    <n v="26.8"/>
    <n v="17"/>
    <n v="32"/>
    <n v="203"/>
    <x v="1"/>
    <n v="28.5"/>
    <n v="1.6999999999999993"/>
    <x v="1"/>
  </r>
  <r>
    <x v="25"/>
    <x v="8"/>
    <n v="32.200000000000003"/>
    <n v="22.8"/>
    <n v="41.5"/>
    <n v="93.5"/>
    <x v="2"/>
    <n v="31.4"/>
    <n v="0.80000000000000426"/>
    <x v="2"/>
  </r>
  <r>
    <x v="25"/>
    <x v="9"/>
    <n v="31.4"/>
    <n v="24.9"/>
    <n v="41"/>
    <n v="310.89999999999998"/>
    <x v="2"/>
    <n v="31.9"/>
    <n v="0.5"/>
    <x v="1"/>
  </r>
  <r>
    <x v="25"/>
    <x v="10"/>
    <n v="21.6"/>
    <n v="15.1"/>
    <n v="31.5"/>
    <n v="377.8"/>
    <x v="2"/>
    <n v="20.100000000000001"/>
    <n v="1.5"/>
    <x v="0"/>
  </r>
  <r>
    <x v="25"/>
    <x v="11"/>
    <n v="23.3"/>
    <n v="16.399999999999999"/>
    <n v="31.7"/>
    <n v="130.5"/>
    <x v="2"/>
    <n v="22.8"/>
    <n v="0.5"/>
    <x v="0"/>
  </r>
  <r>
    <x v="26"/>
    <x v="0"/>
    <n v="19.3"/>
    <n v="13.2"/>
    <n v="25"/>
    <n v="78.8"/>
    <x v="3"/>
    <n v="17.5"/>
    <n v="1.8000000000000007"/>
    <x v="0"/>
  </r>
  <r>
    <x v="26"/>
    <x v="1"/>
    <n v="24.8"/>
    <n v="18.7"/>
    <n v="29.9"/>
    <n v="299.5"/>
    <x v="1"/>
    <n v="25.1"/>
    <n v="0.30000000000000071"/>
    <x v="0"/>
  </r>
  <r>
    <x v="26"/>
    <x v="2"/>
    <n v="18"/>
    <n v="9.6999999999999993"/>
    <n v="26.5"/>
    <n v="157.69999999999999"/>
    <x v="4"/>
    <n v="18.899999999999999"/>
    <n v="0.89999999999999858"/>
    <x v="0"/>
  </r>
  <r>
    <x v="26"/>
    <x v="3"/>
    <n v="30"/>
    <n v="22.3"/>
    <n v="35.200000000000003"/>
    <n v="40.299999999999997"/>
    <x v="3"/>
    <n v="31.2"/>
    <n v="1.1999999999999993"/>
    <x v="0"/>
  </r>
  <r>
    <x v="26"/>
    <x v="4"/>
    <n v="35"/>
    <n v="25.2"/>
    <n v="43"/>
    <n v="339.9"/>
    <x v="3"/>
    <n v="34.1"/>
    <n v="0.89999999999999858"/>
    <x v="1"/>
  </r>
  <r>
    <x v="26"/>
    <x v="5"/>
    <n v="30.7"/>
    <n v="21.9"/>
    <n v="36.4"/>
    <n v="135.4"/>
    <x v="3"/>
    <n v="32.1"/>
    <n v="1.4000000000000021"/>
    <x v="0"/>
  </r>
  <r>
    <x v="26"/>
    <x v="6"/>
    <n v="26.9"/>
    <n v="19.600000000000001"/>
    <n v="33.4"/>
    <n v="136.6"/>
    <x v="1"/>
    <n v="28.9"/>
    <n v="2"/>
    <x v="0"/>
  </r>
  <r>
    <x v="26"/>
    <x v="7"/>
    <n v="25.5"/>
    <n v="16.7"/>
    <n v="35.1"/>
    <n v="372.8"/>
    <x v="4"/>
    <n v="26.7"/>
    <n v="1.1999999999999993"/>
    <x v="1"/>
  </r>
  <r>
    <x v="26"/>
    <x v="8"/>
    <n v="18.3"/>
    <n v="9.9"/>
    <n v="27.1"/>
    <n v="149.9"/>
    <x v="2"/>
    <n v="17.399999999999999"/>
    <n v="0.90000000000000213"/>
    <x v="0"/>
  </r>
  <r>
    <x v="26"/>
    <x v="9"/>
    <n v="21.8"/>
    <n v="14.6"/>
    <n v="31.1"/>
    <n v="332.8"/>
    <x v="2"/>
    <n v="20.7"/>
    <n v="1.1000000000000014"/>
    <x v="0"/>
  </r>
  <r>
    <x v="26"/>
    <x v="10"/>
    <n v="27.7"/>
    <n v="21.5"/>
    <n v="33.5"/>
    <n v="158.80000000000001"/>
    <x v="1"/>
    <n v="29.3"/>
    <n v="1.6000000000000014"/>
    <x v="0"/>
  </r>
  <r>
    <x v="26"/>
    <x v="11"/>
    <n v="22.8"/>
    <n v="13.6"/>
    <n v="32.5"/>
    <n v="58.3"/>
    <x v="2"/>
    <n v="23.4"/>
    <n v="0.59999999999999787"/>
    <x v="0"/>
  </r>
  <r>
    <x v="27"/>
    <x v="0"/>
    <n v="27.3"/>
    <n v="20"/>
    <n v="34.700000000000003"/>
    <n v="308.5"/>
    <x v="2"/>
    <n v="26.7"/>
    <n v="0.60000000000000142"/>
    <x v="1"/>
  </r>
  <r>
    <x v="27"/>
    <x v="1"/>
    <n v="18.2"/>
    <n v="11.8"/>
    <n v="23.5"/>
    <n v="357.5"/>
    <x v="2"/>
    <n v="18.399999999999999"/>
    <n v="0.19999999999999929"/>
    <x v="0"/>
  </r>
  <r>
    <x v="27"/>
    <x v="2"/>
    <n v="30.6"/>
    <n v="24.3"/>
    <n v="40.1"/>
    <n v="45.4"/>
    <x v="4"/>
    <n v="31.1"/>
    <n v="0.5"/>
    <x v="2"/>
  </r>
  <r>
    <x v="27"/>
    <x v="3"/>
    <n v="19.8"/>
    <n v="12.9"/>
    <n v="25.5"/>
    <n v="340.3"/>
    <x v="2"/>
    <n v="19.5"/>
    <n v="0.30000000000000071"/>
    <x v="0"/>
  </r>
  <r>
    <x v="27"/>
    <x v="4"/>
    <n v="26.3"/>
    <n v="21.3"/>
    <n v="31.4"/>
    <n v="345.7"/>
    <x v="2"/>
    <n v="27.1"/>
    <n v="0.80000000000000071"/>
    <x v="1"/>
  </r>
  <r>
    <x v="27"/>
    <x v="5"/>
    <n v="22.8"/>
    <n v="15.2"/>
    <n v="29.6"/>
    <n v="238.7"/>
    <x v="0"/>
    <n v="21.6"/>
    <n v="1.1999999999999993"/>
    <x v="0"/>
  </r>
  <r>
    <x v="27"/>
    <x v="6"/>
    <n v="23.2"/>
    <n v="15.6"/>
    <n v="31.4"/>
    <n v="80.400000000000006"/>
    <x v="2"/>
    <n v="24.8"/>
    <n v="1.6000000000000014"/>
    <x v="0"/>
  </r>
  <r>
    <x v="27"/>
    <x v="7"/>
    <n v="19.2"/>
    <n v="9.9"/>
    <n v="24.7"/>
    <n v="15.2"/>
    <x v="2"/>
    <n v="18.2"/>
    <n v="1"/>
    <x v="0"/>
  </r>
  <r>
    <x v="27"/>
    <x v="8"/>
    <n v="21.5"/>
    <n v="12.8"/>
    <n v="31.4"/>
    <n v="62.5"/>
    <x v="1"/>
    <n v="20.7"/>
    <n v="0.80000000000000071"/>
    <x v="0"/>
  </r>
  <r>
    <x v="27"/>
    <x v="9"/>
    <n v="30.9"/>
    <n v="24.8"/>
    <n v="36.200000000000003"/>
    <n v="310.7"/>
    <x v="0"/>
    <n v="32.200000000000003"/>
    <n v="1.3000000000000043"/>
    <x v="1"/>
  </r>
  <r>
    <x v="27"/>
    <x v="10"/>
    <n v="22.9"/>
    <n v="15.8"/>
    <n v="29.8"/>
    <n v="335.7"/>
    <x v="3"/>
    <n v="21.7"/>
    <n v="1.1999999999999993"/>
    <x v="0"/>
  </r>
  <r>
    <x v="27"/>
    <x v="11"/>
    <n v="20.7"/>
    <n v="11.8"/>
    <n v="30.4"/>
    <n v="57.5"/>
    <x v="1"/>
    <n v="22.2"/>
    <n v="1.5"/>
    <x v="0"/>
  </r>
  <r>
    <x v="28"/>
    <x v="0"/>
    <n v="34.9"/>
    <n v="27.1"/>
    <n v="41.5"/>
    <n v="57.7"/>
    <x v="2"/>
    <n v="33.200000000000003"/>
    <n v="1.6999999999999957"/>
    <x v="2"/>
  </r>
  <r>
    <x v="28"/>
    <x v="1"/>
    <n v="24.4"/>
    <n v="14.7"/>
    <n v="30.3"/>
    <n v="80.400000000000006"/>
    <x v="3"/>
    <n v="26.3"/>
    <n v="1.9000000000000021"/>
    <x v="0"/>
  </r>
  <r>
    <x v="28"/>
    <x v="2"/>
    <n v="27"/>
    <n v="17.5"/>
    <n v="33.700000000000003"/>
    <n v="321.39999999999998"/>
    <x v="3"/>
    <n v="25.4"/>
    <n v="1.6000000000000014"/>
    <x v="1"/>
  </r>
  <r>
    <x v="28"/>
    <x v="3"/>
    <n v="34.299999999999997"/>
    <n v="26.1"/>
    <n v="42"/>
    <n v="103"/>
    <x v="1"/>
    <n v="34.9"/>
    <n v="0.60000000000000142"/>
    <x v="0"/>
  </r>
  <r>
    <x v="28"/>
    <x v="4"/>
    <n v="29.5"/>
    <n v="20.399999999999999"/>
    <n v="36.700000000000003"/>
    <n v="254.5"/>
    <x v="2"/>
    <n v="31.2"/>
    <n v="1.6999999999999993"/>
    <x v="1"/>
  </r>
  <r>
    <x v="28"/>
    <x v="5"/>
    <n v="21.1"/>
    <n v="13.7"/>
    <n v="26.5"/>
    <n v="93.9"/>
    <x v="2"/>
    <n v="19.7"/>
    <n v="1.4000000000000021"/>
    <x v="0"/>
  </r>
  <r>
    <x v="28"/>
    <x v="6"/>
    <n v="32"/>
    <n v="24.3"/>
    <n v="39.1"/>
    <n v="298.60000000000002"/>
    <x v="2"/>
    <n v="31.2"/>
    <n v="0.80000000000000071"/>
    <x v="1"/>
  </r>
  <r>
    <x v="28"/>
    <x v="7"/>
    <n v="22"/>
    <n v="12.2"/>
    <n v="28.1"/>
    <n v="76.900000000000006"/>
    <x v="2"/>
    <n v="23.3"/>
    <n v="1.3000000000000007"/>
    <x v="0"/>
  </r>
  <r>
    <x v="28"/>
    <x v="8"/>
    <n v="28.6"/>
    <n v="21"/>
    <n v="36"/>
    <n v="308.7"/>
    <x v="2"/>
    <n v="30.2"/>
    <n v="1.5999999999999979"/>
    <x v="1"/>
  </r>
  <r>
    <x v="28"/>
    <x v="9"/>
    <n v="16.399999999999999"/>
    <n v="7.3"/>
    <n v="25.8"/>
    <n v="151.19999999999999"/>
    <x v="2"/>
    <n v="15.2"/>
    <n v="1.1999999999999993"/>
    <x v="0"/>
  </r>
  <r>
    <x v="28"/>
    <x v="10"/>
    <n v="15.4"/>
    <n v="7.6"/>
    <n v="23.1"/>
    <n v="49.9"/>
    <x v="2"/>
    <n v="15"/>
    <n v="0.40000000000000036"/>
    <x v="0"/>
  </r>
  <r>
    <x v="28"/>
    <x v="11"/>
    <n v="31"/>
    <n v="23.4"/>
    <n v="36.299999999999997"/>
    <n v="17.3"/>
    <x v="2"/>
    <n v="31.1"/>
    <n v="0.10000000000000142"/>
    <x v="2"/>
  </r>
  <r>
    <x v="29"/>
    <x v="0"/>
    <n v="23.8"/>
    <n v="14.6"/>
    <n v="30.4"/>
    <n v="92.1"/>
    <x v="0"/>
    <n v="22.2"/>
    <n v="1.6000000000000014"/>
    <x v="0"/>
  </r>
  <r>
    <x v="29"/>
    <x v="1"/>
    <n v="22.8"/>
    <n v="14.3"/>
    <n v="30.2"/>
    <n v="252.2"/>
    <x v="3"/>
    <n v="22.5"/>
    <n v="0.30000000000000071"/>
    <x v="0"/>
  </r>
  <r>
    <x v="29"/>
    <x v="2"/>
    <n v="19.5"/>
    <n v="13.5"/>
    <n v="25.4"/>
    <n v="240.4"/>
    <x v="4"/>
    <n v="20.2"/>
    <n v="0.69999999999999929"/>
    <x v="0"/>
  </r>
  <r>
    <x v="29"/>
    <x v="3"/>
    <n v="27.4"/>
    <n v="22"/>
    <n v="33.5"/>
    <n v="35.1"/>
    <x v="3"/>
    <n v="26.2"/>
    <n v="1.1999999999999993"/>
    <x v="0"/>
  </r>
  <r>
    <x v="29"/>
    <x v="4"/>
    <n v="30.9"/>
    <n v="24.1"/>
    <n v="38.9"/>
    <n v="178.6"/>
    <x v="2"/>
    <n v="32.5"/>
    <n v="1.6000000000000014"/>
    <x v="0"/>
  </r>
  <r>
    <x v="29"/>
    <x v="5"/>
    <n v="32.299999999999997"/>
    <n v="26.1"/>
    <n v="41"/>
    <n v="196"/>
    <x v="3"/>
    <n v="31.9"/>
    <n v="0.39999999999999858"/>
    <x v="0"/>
  </r>
  <r>
    <x v="29"/>
    <x v="6"/>
    <n v="26.1"/>
    <n v="17.7"/>
    <n v="31.8"/>
    <n v="307.10000000000002"/>
    <x v="0"/>
    <n v="24.7"/>
    <n v="1.4000000000000021"/>
    <x v="1"/>
  </r>
  <r>
    <x v="29"/>
    <x v="7"/>
    <n v="15"/>
    <n v="9.8000000000000007"/>
    <n v="24.1"/>
    <n v="107.6"/>
    <x v="3"/>
    <n v="14.4"/>
    <n v="0.59999999999999964"/>
    <x v="0"/>
  </r>
  <r>
    <x v="29"/>
    <x v="8"/>
    <n v="29"/>
    <n v="20.8"/>
    <n v="37.700000000000003"/>
    <n v="44"/>
    <x v="0"/>
    <n v="28.5"/>
    <n v="0.5"/>
    <x v="0"/>
  </r>
  <r>
    <x v="29"/>
    <x v="9"/>
    <n v="28.5"/>
    <n v="19.100000000000001"/>
    <n v="36.299999999999997"/>
    <n v="246.9"/>
    <x v="3"/>
    <n v="27.8"/>
    <n v="0.69999999999999929"/>
    <x v="1"/>
  </r>
  <r>
    <x v="29"/>
    <x v="10"/>
    <n v="30.5"/>
    <n v="22.6"/>
    <n v="37.4"/>
    <n v="4.2"/>
    <x v="0"/>
    <n v="32.5"/>
    <n v="2"/>
    <x v="2"/>
  </r>
  <r>
    <x v="29"/>
    <x v="11"/>
    <n v="22.8"/>
    <n v="17.5"/>
    <n v="30.9"/>
    <n v="124.6"/>
    <x v="2"/>
    <n v="22.2"/>
    <n v="0.60000000000000142"/>
    <x v="0"/>
  </r>
  <r>
    <x v="30"/>
    <x v="0"/>
    <n v="26.8"/>
    <n v="20"/>
    <n v="34"/>
    <n v="21.1"/>
    <x v="2"/>
    <n v="27.1"/>
    <n v="0.30000000000000071"/>
    <x v="0"/>
  </r>
  <r>
    <x v="30"/>
    <x v="1"/>
    <n v="16.2"/>
    <n v="7.5"/>
    <n v="25.4"/>
    <n v="89.3"/>
    <x v="2"/>
    <n v="17.8"/>
    <n v="1.6000000000000014"/>
    <x v="0"/>
  </r>
  <r>
    <x v="30"/>
    <x v="2"/>
    <n v="16.100000000000001"/>
    <n v="7.5"/>
    <n v="23.2"/>
    <n v="181.6"/>
    <x v="2"/>
    <n v="17.399999999999999"/>
    <n v="1.2999999999999972"/>
    <x v="0"/>
  </r>
  <r>
    <x v="30"/>
    <x v="3"/>
    <n v="28.6"/>
    <n v="20.7"/>
    <n v="38.299999999999997"/>
    <n v="114.4"/>
    <x v="1"/>
    <n v="29.6"/>
    <n v="1"/>
    <x v="0"/>
  </r>
  <r>
    <x v="30"/>
    <x v="4"/>
    <n v="31"/>
    <n v="22.7"/>
    <n v="39.700000000000003"/>
    <n v="87.1"/>
    <x v="2"/>
    <n v="32.700000000000003"/>
    <n v="1.7000000000000028"/>
    <x v="2"/>
  </r>
  <r>
    <x v="30"/>
    <x v="5"/>
    <n v="26.2"/>
    <n v="16.5"/>
    <n v="36.1"/>
    <n v="103.9"/>
    <x v="4"/>
    <n v="27.1"/>
    <n v="0.90000000000000213"/>
    <x v="0"/>
  </r>
  <r>
    <x v="30"/>
    <x v="6"/>
    <n v="30.8"/>
    <n v="24"/>
    <n v="37.4"/>
    <n v="228.7"/>
    <x v="2"/>
    <n v="31"/>
    <n v="0.19999999999999929"/>
    <x v="1"/>
  </r>
  <r>
    <x v="30"/>
    <x v="7"/>
    <n v="23.1"/>
    <n v="14.2"/>
    <n v="28.1"/>
    <n v="46.3"/>
    <x v="3"/>
    <n v="23.7"/>
    <n v="0.59999999999999787"/>
    <x v="0"/>
  </r>
  <r>
    <x v="30"/>
    <x v="8"/>
    <n v="29.9"/>
    <n v="24.1"/>
    <n v="36.200000000000003"/>
    <n v="100.8"/>
    <x v="2"/>
    <n v="28.5"/>
    <n v="1.3999999999999986"/>
    <x v="0"/>
  </r>
  <r>
    <x v="30"/>
    <x v="9"/>
    <n v="18.7"/>
    <n v="13"/>
    <n v="26.6"/>
    <n v="293.60000000000002"/>
    <x v="2"/>
    <n v="17.399999999999999"/>
    <n v="1.3000000000000007"/>
    <x v="0"/>
  </r>
  <r>
    <x v="30"/>
    <x v="10"/>
    <n v="33"/>
    <n v="24.9"/>
    <n v="43"/>
    <n v="0.5"/>
    <x v="2"/>
    <n v="31.8"/>
    <n v="1.1999999999999993"/>
    <x v="2"/>
  </r>
  <r>
    <x v="30"/>
    <x v="11"/>
    <n v="24.1"/>
    <n v="17"/>
    <n v="31.8"/>
    <n v="123.2"/>
    <x v="4"/>
    <n v="22.5"/>
    <n v="1.6000000000000014"/>
    <x v="0"/>
  </r>
  <r>
    <x v="31"/>
    <x v="0"/>
    <n v="16.7"/>
    <n v="9"/>
    <n v="25.7"/>
    <n v="304.89999999999998"/>
    <x v="2"/>
    <n v="14.9"/>
    <n v="1.7999999999999989"/>
    <x v="0"/>
  </r>
  <r>
    <x v="31"/>
    <x v="1"/>
    <n v="33.4"/>
    <n v="28"/>
    <n v="39.5"/>
    <n v="59.9"/>
    <x v="2"/>
    <n v="32.5"/>
    <n v="0.89999999999999858"/>
    <x v="2"/>
  </r>
  <r>
    <x v="31"/>
    <x v="2"/>
    <n v="15.4"/>
    <n v="5.5"/>
    <n v="24.7"/>
    <n v="16.100000000000001"/>
    <x v="2"/>
    <n v="15.4"/>
    <n v="0"/>
    <x v="0"/>
  </r>
  <r>
    <x v="31"/>
    <x v="3"/>
    <n v="17"/>
    <n v="10.1"/>
    <n v="25.1"/>
    <n v="264.10000000000002"/>
    <x v="2"/>
    <n v="17.399999999999999"/>
    <n v="0.39999999999999858"/>
    <x v="0"/>
  </r>
  <r>
    <x v="31"/>
    <x v="4"/>
    <n v="33.799999999999997"/>
    <n v="27.8"/>
    <n v="39.5"/>
    <n v="340.5"/>
    <x v="2"/>
    <n v="33"/>
    <n v="0.79999999999999716"/>
    <x v="1"/>
  </r>
  <r>
    <x v="31"/>
    <x v="5"/>
    <n v="34.700000000000003"/>
    <n v="27.3"/>
    <n v="44.2"/>
    <n v="124.2"/>
    <x v="2"/>
    <n v="36.1"/>
    <n v="1.3999999999999986"/>
    <x v="0"/>
  </r>
  <r>
    <x v="31"/>
    <x v="6"/>
    <n v="34.5"/>
    <n v="27.4"/>
    <n v="41.3"/>
    <n v="364.9"/>
    <x v="2"/>
    <n v="33.4"/>
    <n v="1.1000000000000014"/>
    <x v="1"/>
  </r>
  <r>
    <x v="31"/>
    <x v="7"/>
    <n v="32"/>
    <n v="22"/>
    <n v="41"/>
    <n v="8.6"/>
    <x v="1"/>
    <n v="33.4"/>
    <n v="1.3999999999999986"/>
    <x v="2"/>
  </r>
  <r>
    <x v="31"/>
    <x v="8"/>
    <n v="27.4"/>
    <n v="18.899999999999999"/>
    <n v="35.9"/>
    <n v="263.8"/>
    <x v="4"/>
    <n v="27.7"/>
    <n v="0.30000000000000071"/>
    <x v="1"/>
  </r>
  <r>
    <x v="31"/>
    <x v="9"/>
    <n v="21.6"/>
    <n v="12.5"/>
    <n v="29.7"/>
    <n v="31.8"/>
    <x v="2"/>
    <n v="22.6"/>
    <n v="1"/>
    <x v="0"/>
  </r>
  <r>
    <x v="31"/>
    <x v="10"/>
    <n v="26.8"/>
    <n v="17.5"/>
    <n v="33.4"/>
    <n v="273.7"/>
    <x v="0"/>
    <n v="27.1"/>
    <n v="0.30000000000000071"/>
    <x v="1"/>
  </r>
  <r>
    <x v="31"/>
    <x v="11"/>
    <n v="19.5"/>
    <n v="13"/>
    <n v="24.9"/>
    <n v="390.4"/>
    <x v="2"/>
    <n v="21.2"/>
    <n v="1.6999999999999993"/>
    <x v="0"/>
  </r>
  <r>
    <x v="32"/>
    <x v="0"/>
    <n v="28.9"/>
    <n v="21.8"/>
    <n v="38.5"/>
    <n v="156.80000000000001"/>
    <x v="4"/>
    <n v="30.4"/>
    <n v="1.5"/>
    <x v="0"/>
  </r>
  <r>
    <x v="32"/>
    <x v="1"/>
    <n v="20.399999999999999"/>
    <n v="14.7"/>
    <n v="25.8"/>
    <n v="295.60000000000002"/>
    <x v="2"/>
    <n v="22"/>
    <n v="1.6000000000000014"/>
    <x v="0"/>
  </r>
  <r>
    <x v="32"/>
    <x v="2"/>
    <n v="28"/>
    <n v="22.9"/>
    <n v="37.9"/>
    <n v="371.6"/>
    <x v="2"/>
    <n v="30"/>
    <n v="2"/>
    <x v="1"/>
  </r>
  <r>
    <x v="32"/>
    <x v="3"/>
    <n v="29.2"/>
    <n v="19.5"/>
    <n v="37.700000000000003"/>
    <n v="104.4"/>
    <x v="3"/>
    <n v="31.1"/>
    <n v="1.9000000000000021"/>
    <x v="0"/>
  </r>
  <r>
    <x v="32"/>
    <x v="4"/>
    <n v="25.8"/>
    <n v="16.899999999999999"/>
    <n v="34.1"/>
    <n v="372.5"/>
    <x v="2"/>
    <n v="27.4"/>
    <n v="1.5999999999999979"/>
    <x v="1"/>
  </r>
  <r>
    <x v="32"/>
    <x v="5"/>
    <n v="24.6"/>
    <n v="16.3"/>
    <n v="30.5"/>
    <n v="154.9"/>
    <x v="2"/>
    <n v="23.5"/>
    <n v="1.1000000000000014"/>
    <x v="0"/>
  </r>
  <r>
    <x v="32"/>
    <x v="6"/>
    <n v="22.8"/>
    <n v="17.600000000000001"/>
    <n v="31.3"/>
    <n v="221.1"/>
    <x v="3"/>
    <n v="24.2"/>
    <n v="1.3999999999999986"/>
    <x v="0"/>
  </r>
  <r>
    <x v="32"/>
    <x v="7"/>
    <n v="31.4"/>
    <n v="26.2"/>
    <n v="36.799999999999997"/>
    <n v="214.7"/>
    <x v="0"/>
    <n v="31.1"/>
    <n v="0.29999999999999716"/>
    <x v="1"/>
  </r>
  <r>
    <x v="32"/>
    <x v="8"/>
    <n v="31.9"/>
    <n v="24.4"/>
    <n v="39.299999999999997"/>
    <n v="288"/>
    <x v="4"/>
    <n v="30.2"/>
    <n v="1.6999999999999993"/>
    <x v="1"/>
  </r>
  <r>
    <x v="32"/>
    <x v="9"/>
    <n v="28.8"/>
    <n v="22.7"/>
    <n v="37.299999999999997"/>
    <n v="294.89999999999998"/>
    <x v="2"/>
    <n v="28.5"/>
    <n v="0.30000000000000071"/>
    <x v="1"/>
  </r>
  <r>
    <x v="32"/>
    <x v="10"/>
    <n v="21.8"/>
    <n v="16.8"/>
    <n v="31.2"/>
    <n v="6.2"/>
    <x v="1"/>
    <n v="21.1"/>
    <n v="0.69999999999999929"/>
    <x v="0"/>
  </r>
  <r>
    <x v="32"/>
    <x v="11"/>
    <n v="21.3"/>
    <n v="11.9"/>
    <n v="30.5"/>
    <n v="274.7"/>
    <x v="2"/>
    <n v="20.9"/>
    <n v="0.40000000000000213"/>
    <x v="0"/>
  </r>
  <r>
    <x v="33"/>
    <x v="0"/>
    <n v="34.799999999999997"/>
    <n v="28.4"/>
    <n v="42"/>
    <n v="199.1"/>
    <x v="2"/>
    <n v="35.6"/>
    <n v="0.80000000000000426"/>
    <x v="0"/>
  </r>
  <r>
    <x v="33"/>
    <x v="1"/>
    <n v="21.6"/>
    <n v="15.2"/>
    <n v="27"/>
    <n v="200.7"/>
    <x v="2"/>
    <n v="21.6"/>
    <n v="0"/>
    <x v="0"/>
  </r>
  <r>
    <x v="33"/>
    <x v="2"/>
    <n v="15.2"/>
    <n v="7.1"/>
    <n v="23.5"/>
    <n v="336.4"/>
    <x v="2"/>
    <n v="14.8"/>
    <n v="0.39999999999999858"/>
    <x v="0"/>
  </r>
  <r>
    <x v="33"/>
    <x v="3"/>
    <n v="18.899999999999999"/>
    <n v="10.5"/>
    <n v="26.4"/>
    <n v="207.2"/>
    <x v="0"/>
    <n v="17.5"/>
    <n v="1.3999999999999986"/>
    <x v="0"/>
  </r>
  <r>
    <x v="33"/>
    <x v="4"/>
    <n v="22.6"/>
    <n v="15"/>
    <n v="28.3"/>
    <n v="185.4"/>
    <x v="2"/>
    <n v="24.1"/>
    <n v="1.5"/>
    <x v="0"/>
  </r>
  <r>
    <x v="33"/>
    <x v="5"/>
    <n v="28.8"/>
    <n v="19.5"/>
    <n v="38.4"/>
    <n v="298.2"/>
    <x v="2"/>
    <n v="28.2"/>
    <n v="0.60000000000000142"/>
    <x v="1"/>
  </r>
  <r>
    <x v="33"/>
    <x v="6"/>
    <n v="19.600000000000001"/>
    <n v="13.3"/>
    <n v="28.7"/>
    <n v="103.1"/>
    <x v="4"/>
    <n v="18.8"/>
    <n v="0.80000000000000071"/>
    <x v="0"/>
  </r>
  <r>
    <x v="33"/>
    <x v="7"/>
    <n v="26.8"/>
    <n v="18.5"/>
    <n v="33.299999999999997"/>
    <n v="202.1"/>
    <x v="2"/>
    <n v="28"/>
    <n v="1.1999999999999993"/>
    <x v="1"/>
  </r>
  <r>
    <x v="33"/>
    <x v="8"/>
    <n v="19"/>
    <n v="12.3"/>
    <n v="26.6"/>
    <n v="150.69999999999999"/>
    <x v="1"/>
    <n v="17"/>
    <n v="2"/>
    <x v="0"/>
  </r>
  <r>
    <x v="33"/>
    <x v="9"/>
    <n v="26.9"/>
    <n v="20.5"/>
    <n v="35.4"/>
    <n v="251.4"/>
    <x v="1"/>
    <n v="27.3"/>
    <n v="0.40000000000000213"/>
    <x v="1"/>
  </r>
  <r>
    <x v="33"/>
    <x v="10"/>
    <n v="23"/>
    <n v="17.3"/>
    <n v="30"/>
    <n v="86.1"/>
    <x v="3"/>
    <n v="23.2"/>
    <n v="0.19999999999999929"/>
    <x v="0"/>
  </r>
  <r>
    <x v="33"/>
    <x v="11"/>
    <n v="26.1"/>
    <n v="16.3"/>
    <n v="35.799999999999997"/>
    <n v="45.8"/>
    <x v="2"/>
    <n v="26.8"/>
    <n v="0.69999999999999929"/>
    <x v="0"/>
  </r>
  <r>
    <x v="34"/>
    <x v="0"/>
    <n v="20.6"/>
    <n v="13.9"/>
    <n v="28.1"/>
    <n v="38.200000000000003"/>
    <x v="2"/>
    <n v="22.5"/>
    <n v="1.8999999999999986"/>
    <x v="0"/>
  </r>
  <r>
    <x v="34"/>
    <x v="1"/>
    <n v="29.7"/>
    <n v="22.9"/>
    <n v="36.299999999999997"/>
    <n v="162.4"/>
    <x v="3"/>
    <n v="29.7"/>
    <n v="0"/>
    <x v="0"/>
  </r>
  <r>
    <x v="34"/>
    <x v="2"/>
    <n v="32.6"/>
    <n v="24.9"/>
    <n v="40.1"/>
    <n v="22"/>
    <x v="2"/>
    <n v="32.4"/>
    <n v="0.20000000000000284"/>
    <x v="2"/>
  </r>
  <r>
    <x v="34"/>
    <x v="3"/>
    <n v="33.5"/>
    <n v="26.6"/>
    <n v="43.3"/>
    <n v="20.9"/>
    <x v="4"/>
    <n v="34.700000000000003"/>
    <n v="1.2000000000000028"/>
    <x v="2"/>
  </r>
  <r>
    <x v="34"/>
    <x v="4"/>
    <n v="17.5"/>
    <n v="11.6"/>
    <n v="27.1"/>
    <n v="319.10000000000002"/>
    <x v="4"/>
    <n v="17.100000000000001"/>
    <n v="0.39999999999999858"/>
    <x v="0"/>
  </r>
  <r>
    <x v="34"/>
    <x v="5"/>
    <n v="27.3"/>
    <n v="18.600000000000001"/>
    <n v="32.6"/>
    <n v="64.2"/>
    <x v="4"/>
    <n v="25.4"/>
    <n v="1.9000000000000021"/>
    <x v="0"/>
  </r>
  <r>
    <x v="34"/>
    <x v="6"/>
    <n v="18.7"/>
    <n v="13.3"/>
    <n v="27.1"/>
    <n v="332.2"/>
    <x v="4"/>
    <n v="18.100000000000001"/>
    <n v="0.59999999999999787"/>
    <x v="0"/>
  </r>
  <r>
    <x v="34"/>
    <x v="7"/>
    <n v="17"/>
    <n v="9.6"/>
    <n v="25.6"/>
    <n v="284"/>
    <x v="1"/>
    <n v="15.4"/>
    <n v="1.5999999999999996"/>
    <x v="0"/>
  </r>
  <r>
    <x v="34"/>
    <x v="8"/>
    <n v="20.7"/>
    <n v="13.9"/>
    <n v="28.2"/>
    <n v="110.9"/>
    <x v="2"/>
    <n v="18.8"/>
    <n v="1.8999999999999986"/>
    <x v="0"/>
  </r>
  <r>
    <x v="34"/>
    <x v="9"/>
    <n v="23.6"/>
    <n v="15.7"/>
    <n v="29.8"/>
    <n v="239.2"/>
    <x v="1"/>
    <n v="22"/>
    <n v="1.6000000000000014"/>
    <x v="0"/>
  </r>
  <r>
    <x v="34"/>
    <x v="10"/>
    <n v="18.3"/>
    <n v="11.9"/>
    <n v="24.5"/>
    <n v="153.69999999999999"/>
    <x v="4"/>
    <n v="19.899999999999999"/>
    <n v="1.5999999999999979"/>
    <x v="0"/>
  </r>
  <r>
    <x v="34"/>
    <x v="11"/>
    <n v="34.4"/>
    <n v="27.1"/>
    <n v="41"/>
    <n v="55.2"/>
    <x v="0"/>
    <n v="35.299999999999997"/>
    <n v="0.89999999999999858"/>
    <x v="2"/>
  </r>
  <r>
    <x v="35"/>
    <x v="0"/>
    <n v="34.799999999999997"/>
    <n v="26.7"/>
    <n v="43.9"/>
    <n v="104.9"/>
    <x v="2"/>
    <n v="32.9"/>
    <n v="1.8999999999999986"/>
    <x v="0"/>
  </r>
  <r>
    <x v="35"/>
    <x v="1"/>
    <n v="22.6"/>
    <n v="13.5"/>
    <n v="32"/>
    <n v="314.5"/>
    <x v="3"/>
    <n v="21.5"/>
    <n v="1.1000000000000014"/>
    <x v="0"/>
  </r>
  <r>
    <x v="35"/>
    <x v="2"/>
    <n v="20.7"/>
    <n v="14.2"/>
    <n v="27.9"/>
    <n v="209.8"/>
    <x v="3"/>
    <n v="22.4"/>
    <n v="1.6999999999999993"/>
    <x v="0"/>
  </r>
  <r>
    <x v="35"/>
    <x v="3"/>
    <n v="32"/>
    <n v="23.1"/>
    <n v="39.1"/>
    <n v="138.19999999999999"/>
    <x v="3"/>
    <n v="32.200000000000003"/>
    <n v="0.20000000000000284"/>
    <x v="0"/>
  </r>
  <r>
    <x v="35"/>
    <x v="4"/>
    <n v="22.2"/>
    <n v="13.2"/>
    <n v="30.3"/>
    <n v="310.10000000000002"/>
    <x v="2"/>
    <n v="21.4"/>
    <n v="0.80000000000000071"/>
    <x v="0"/>
  </r>
  <r>
    <x v="35"/>
    <x v="5"/>
    <n v="26.7"/>
    <n v="18.7"/>
    <n v="32.799999999999997"/>
    <n v="380.9"/>
    <x v="4"/>
    <n v="24.8"/>
    <n v="1.8999999999999986"/>
    <x v="1"/>
  </r>
  <r>
    <x v="35"/>
    <x v="6"/>
    <n v="16.399999999999999"/>
    <n v="11"/>
    <n v="23.6"/>
    <n v="89.4"/>
    <x v="2"/>
    <n v="16.100000000000001"/>
    <n v="0.29999999999999716"/>
    <x v="0"/>
  </r>
  <r>
    <x v="35"/>
    <x v="7"/>
    <n v="18.399999999999999"/>
    <n v="10.8"/>
    <n v="28.2"/>
    <n v="369.5"/>
    <x v="2"/>
    <n v="18.3"/>
    <n v="9.9999999999997868E-2"/>
    <x v="0"/>
  </r>
  <r>
    <x v="35"/>
    <x v="8"/>
    <n v="19.899999999999999"/>
    <n v="10.199999999999999"/>
    <n v="28.4"/>
    <n v="143.30000000000001"/>
    <x v="2"/>
    <n v="19.8"/>
    <n v="9.9999999999997868E-2"/>
    <x v="0"/>
  </r>
  <r>
    <x v="35"/>
    <x v="9"/>
    <n v="24.2"/>
    <n v="19.2"/>
    <n v="29.8"/>
    <n v="67.900000000000006"/>
    <x v="2"/>
    <n v="24.6"/>
    <n v="0.40000000000000213"/>
    <x v="0"/>
  </r>
  <r>
    <x v="35"/>
    <x v="10"/>
    <n v="29.4"/>
    <n v="21.4"/>
    <n v="38.4"/>
    <n v="257.5"/>
    <x v="3"/>
    <n v="31"/>
    <n v="1.6000000000000014"/>
    <x v="1"/>
  </r>
  <r>
    <x v="35"/>
    <x v="11"/>
    <n v="18.899999999999999"/>
    <n v="9.5"/>
    <n v="25.3"/>
    <n v="392.2"/>
    <x v="2"/>
    <n v="20.2"/>
    <n v="1.3000000000000007"/>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4842B41-2A5A-4475-A629-4F28BF6CAEC1}"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location ref="A1:B37" firstHeaderRow="1" firstDataRow="1" firstDataCol="1"/>
  <pivotFields count="10">
    <pivotField axis="axisRow" showAll="0">
      <items count="38">
        <item x="28"/>
        <item x="0"/>
        <item x="1"/>
        <item x="2"/>
        <item x="3"/>
        <item x="29"/>
        <item x="4"/>
        <item x="30"/>
        <item x="31"/>
        <item x="5"/>
        <item x="6"/>
        <item x="7"/>
        <item x="8"/>
        <item x="32"/>
        <item x="9"/>
        <item x="10"/>
        <item x="11"/>
        <item x="33"/>
        <item x="34"/>
        <item x="12"/>
        <item x="13"/>
        <item x="14"/>
        <item x="15"/>
        <item x="16"/>
        <item x="17"/>
        <item x="18"/>
        <item x="35"/>
        <item x="19"/>
        <item x="20"/>
        <item x="21"/>
        <item x="22"/>
        <item x="23"/>
        <item x="24"/>
        <item x="25"/>
        <item x="26"/>
        <item x="27"/>
        <item m="1" x="36"/>
        <item t="default"/>
      </items>
    </pivotField>
    <pivotField showAll="0">
      <items count="13">
        <item x="0"/>
        <item x="1"/>
        <item x="2"/>
        <item x="3"/>
        <item x="4"/>
        <item x="5"/>
        <item x="6"/>
        <item x="7"/>
        <item x="8"/>
        <item x="9"/>
        <item x="10"/>
        <item x="11"/>
        <item t="default"/>
      </items>
    </pivotField>
    <pivotField dataField="1" showAll="0"/>
    <pivotField showAll="0"/>
    <pivotField showAll="0"/>
    <pivotField showAll="0"/>
    <pivotField showAll="0"/>
    <pivotField showAll="0"/>
    <pivotField showAll="0"/>
    <pivotField showAll="0">
      <items count="4">
        <item x="2"/>
        <item x="1"/>
        <item x="0"/>
        <item t="default"/>
      </items>
    </pivotField>
  </pivotFields>
  <rowFields count="1">
    <field x="0"/>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rowItems>
  <colItems count="1">
    <i/>
  </colItems>
  <dataFields count="1">
    <dataField name="Average of Average Temperature (°C)" fld="2" subtotal="average" baseField="0" baseItem="0"/>
  </dataFields>
  <chartFormats count="2">
    <chartFormat chart="0" format="12" series="1">
      <pivotArea type="data" outline="0" fieldPosition="0">
        <references count="1">
          <reference field="4294967294" count="1" selected="0">
            <x v="0"/>
          </reference>
        </references>
      </pivotArea>
    </chartFormat>
    <chartFormat chart="7" format="1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D9BFC47-1CFF-483D-9A6B-6ECFF932D808}"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1:B37" firstHeaderRow="1" firstDataRow="1" firstDataCol="1"/>
  <pivotFields count="10">
    <pivotField axis="axisRow" showAll="0">
      <items count="38">
        <item x="28"/>
        <item x="0"/>
        <item x="1"/>
        <item x="2"/>
        <item x="3"/>
        <item x="29"/>
        <item x="4"/>
        <item x="30"/>
        <item x="31"/>
        <item x="5"/>
        <item x="6"/>
        <item x="7"/>
        <item x="8"/>
        <item x="32"/>
        <item x="9"/>
        <item x="10"/>
        <item x="11"/>
        <item x="33"/>
        <item x="34"/>
        <item x="12"/>
        <item x="13"/>
        <item x="14"/>
        <item x="15"/>
        <item x="16"/>
        <item x="17"/>
        <item x="18"/>
        <item x="35"/>
        <item x="19"/>
        <item x="20"/>
        <item x="21"/>
        <item x="22"/>
        <item x="23"/>
        <item x="24"/>
        <item x="25"/>
        <item x="26"/>
        <item x="27"/>
        <item m="1" x="36"/>
        <item t="default"/>
      </items>
    </pivotField>
    <pivotField showAll="0">
      <items count="13">
        <item x="0"/>
        <item x="1"/>
        <item x="2"/>
        <item x="3"/>
        <item x="4"/>
        <item x="5"/>
        <item x="6"/>
        <item x="7"/>
        <item x="8"/>
        <item x="9"/>
        <item x="10"/>
        <item x="11"/>
        <item t="default"/>
      </items>
    </pivotField>
    <pivotField showAll="0"/>
    <pivotField showAll="0"/>
    <pivotField showAll="0"/>
    <pivotField dataField="1" showAll="0"/>
    <pivotField showAll="0"/>
    <pivotField showAll="0"/>
    <pivotField showAll="0"/>
    <pivotField showAll="0">
      <items count="4">
        <item x="2"/>
        <item x="1"/>
        <item x="0"/>
        <item t="default"/>
      </items>
    </pivotField>
  </pivotFields>
  <rowFields count="1">
    <field x="0"/>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rowItems>
  <colItems count="1">
    <i/>
  </colItems>
  <dataFields count="1">
    <dataField name="Average of Rainfall (mm)" fld="5" subtotal="average" baseField="0" baseItem="13"/>
  </dataField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EB2E87E-EE9E-43DC-819F-84E1CB6431AD}"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1:M38" firstHeaderRow="1" firstDataRow="2" firstDataCol="1"/>
  <pivotFields count="10">
    <pivotField axis="axisRow" showAll="0">
      <items count="38">
        <item x="28"/>
        <item x="0"/>
        <item x="1"/>
        <item x="2"/>
        <item x="3"/>
        <item x="29"/>
        <item x="4"/>
        <item x="30"/>
        <item x="31"/>
        <item x="5"/>
        <item x="6"/>
        <item x="7"/>
        <item x="8"/>
        <item x="32"/>
        <item x="9"/>
        <item x="10"/>
        <item x="11"/>
        <item x="33"/>
        <item x="34"/>
        <item x="12"/>
        <item x="13"/>
        <item x="14"/>
        <item x="15"/>
        <item x="16"/>
        <item x="17"/>
        <item x="18"/>
        <item x="35"/>
        <item x="19"/>
        <item x="20"/>
        <item x="21"/>
        <item x="22"/>
        <item x="23"/>
        <item x="24"/>
        <item x="25"/>
        <item x="26"/>
        <item x="27"/>
        <item m="1" x="36"/>
        <item t="default"/>
      </items>
    </pivotField>
    <pivotField axis="axisCol" showAll="0">
      <items count="13">
        <item x="0"/>
        <item x="1"/>
        <item x="2"/>
        <item x="3"/>
        <item x="4"/>
        <item x="5"/>
        <item x="6"/>
        <item x="7"/>
        <item x="8"/>
        <item x="9"/>
        <item x="10"/>
        <item x="11"/>
        <item t="default"/>
      </items>
    </pivotField>
    <pivotField showAll="0"/>
    <pivotField showAll="0"/>
    <pivotField showAll="0"/>
    <pivotField dataField="1" showAll="0"/>
    <pivotField showAll="0"/>
    <pivotField showAll="0"/>
    <pivotField showAll="0"/>
    <pivotField showAll="0">
      <items count="4">
        <item x="2"/>
        <item x="1"/>
        <item x="0"/>
        <item t="default"/>
      </items>
    </pivotField>
  </pivotFields>
  <rowFields count="1">
    <field x="0"/>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rowItems>
  <colFields count="1">
    <field x="1"/>
  </colFields>
  <colItems count="12">
    <i>
      <x/>
    </i>
    <i>
      <x v="1"/>
    </i>
    <i>
      <x v="2"/>
    </i>
    <i>
      <x v="3"/>
    </i>
    <i>
      <x v="4"/>
    </i>
    <i>
      <x v="5"/>
    </i>
    <i>
      <x v="6"/>
    </i>
    <i>
      <x v="7"/>
    </i>
    <i>
      <x v="8"/>
    </i>
    <i>
      <x v="9"/>
    </i>
    <i>
      <x v="10"/>
    </i>
    <i>
      <x v="11"/>
    </i>
  </colItems>
  <dataFields count="1">
    <dataField name="Average of Rainfall (mm)" fld="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3AEBAD2-09D4-4E44-A50F-B904DD4AC1D0}"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A1:F38" firstHeaderRow="1" firstDataRow="2" firstDataCol="1"/>
  <pivotFields count="10">
    <pivotField axis="axisRow" showAll="0" sortType="ascending">
      <items count="38">
        <item x="28"/>
        <item x="0"/>
        <item m="1" x="36"/>
        <item x="1"/>
        <item x="2"/>
        <item x="3"/>
        <item x="29"/>
        <item x="4"/>
        <item x="30"/>
        <item x="31"/>
        <item x="5"/>
        <item x="6"/>
        <item x="7"/>
        <item x="8"/>
        <item x="32"/>
        <item x="9"/>
        <item x="10"/>
        <item x="11"/>
        <item x="33"/>
        <item x="34"/>
        <item x="12"/>
        <item x="13"/>
        <item x="14"/>
        <item x="15"/>
        <item x="16"/>
        <item x="17"/>
        <item x="18"/>
        <item x="35"/>
        <item x="19"/>
        <item x="20"/>
        <item x="21"/>
        <item x="22"/>
        <item x="23"/>
        <item x="24"/>
        <item x="25"/>
        <item x="26"/>
        <item x="27"/>
        <item t="default"/>
      </items>
    </pivotField>
    <pivotField showAll="0">
      <items count="13">
        <item x="0"/>
        <item x="1"/>
        <item x="2"/>
        <item x="3"/>
        <item x="4"/>
        <item x="5"/>
        <item x="6"/>
        <item x="7"/>
        <item x="8"/>
        <item x="9"/>
        <item x="10"/>
        <item x="11"/>
        <item t="default"/>
      </items>
    </pivotField>
    <pivotField showAll="0"/>
    <pivotField showAll="0"/>
    <pivotField showAll="0"/>
    <pivotField showAll="0"/>
    <pivotField axis="axisCol" dataField="1" showAll="0">
      <items count="6">
        <item x="4"/>
        <item x="3"/>
        <item x="0"/>
        <item x="2"/>
        <item x="1"/>
        <item t="default"/>
      </items>
    </pivotField>
    <pivotField showAll="0"/>
    <pivotField showAll="0"/>
    <pivotField showAll="0">
      <items count="4">
        <item x="2"/>
        <item x="1"/>
        <item x="0"/>
        <item t="default"/>
      </items>
    </pivotField>
  </pivotFields>
  <rowFields count="1">
    <field x="0"/>
  </rowFields>
  <rowItems count="36">
    <i>
      <x/>
    </i>
    <i>
      <x v="1"/>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rowItems>
  <colFields count="1">
    <field x="6"/>
  </colFields>
  <colItems count="5">
    <i>
      <x/>
    </i>
    <i>
      <x v="1"/>
    </i>
    <i>
      <x v="2"/>
    </i>
    <i>
      <x v="3"/>
    </i>
    <i>
      <x v="4"/>
    </i>
  </colItems>
  <dataFields count="1">
    <dataField name="Count of Extreme Weather Events" fld="6" subtotal="count" baseField="0" baseItem="0"/>
  </dataFields>
  <chartFormats count="17">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2">
          <reference field="4294967294" count="1" selected="0">
            <x v="0"/>
          </reference>
          <reference field="6" count="1" selected="0">
            <x v="1"/>
          </reference>
        </references>
      </pivotArea>
    </chartFormat>
    <chartFormat chart="2" format="2" series="1">
      <pivotArea type="data" outline="0" fieldPosition="0">
        <references count="2">
          <reference field="4294967294" count="1" selected="0">
            <x v="0"/>
          </reference>
          <reference field="6" count="1" selected="0">
            <x v="2"/>
          </reference>
        </references>
      </pivotArea>
    </chartFormat>
    <chartFormat chart="2" format="3" series="1">
      <pivotArea type="data" outline="0" fieldPosition="0">
        <references count="2">
          <reference field="4294967294" count="1" selected="0">
            <x v="0"/>
          </reference>
          <reference field="6" count="1" selected="0">
            <x v="3"/>
          </reference>
        </references>
      </pivotArea>
    </chartFormat>
    <chartFormat chart="2" format="4" series="1">
      <pivotArea type="data" outline="0" fieldPosition="0">
        <references count="2">
          <reference field="4294967294" count="1" selected="0">
            <x v="0"/>
          </reference>
          <reference field="6" count="1" selected="0">
            <x v="4"/>
          </reference>
        </references>
      </pivotArea>
    </chartFormat>
    <chartFormat chart="3" format="5" series="1">
      <pivotArea type="data" outline="0" fieldPosition="0">
        <references count="2">
          <reference field="4294967294" count="1" selected="0">
            <x v="0"/>
          </reference>
          <reference field="6" count="1" selected="0">
            <x v="0"/>
          </reference>
        </references>
      </pivotArea>
    </chartFormat>
    <chartFormat chart="3" format="6" series="1">
      <pivotArea type="data" outline="0" fieldPosition="0">
        <references count="2">
          <reference field="4294967294" count="1" selected="0">
            <x v="0"/>
          </reference>
          <reference field="6" count="1" selected="0">
            <x v="1"/>
          </reference>
        </references>
      </pivotArea>
    </chartFormat>
    <chartFormat chart="3" format="7" series="1">
      <pivotArea type="data" outline="0" fieldPosition="0">
        <references count="2">
          <reference field="4294967294" count="1" selected="0">
            <x v="0"/>
          </reference>
          <reference field="6" count="1" selected="0">
            <x v="2"/>
          </reference>
        </references>
      </pivotArea>
    </chartFormat>
    <chartFormat chart="3" format="8" series="1">
      <pivotArea type="data" outline="0" fieldPosition="0">
        <references count="2">
          <reference field="4294967294" count="1" selected="0">
            <x v="0"/>
          </reference>
          <reference field="6" count="1" selected="0">
            <x v="3"/>
          </reference>
        </references>
      </pivotArea>
    </chartFormat>
    <chartFormat chart="3" format="9" series="1">
      <pivotArea type="data" outline="0" fieldPosition="0">
        <references count="2">
          <reference field="4294967294" count="1" selected="0">
            <x v="0"/>
          </reference>
          <reference field="6" count="1" selected="0">
            <x v="4"/>
          </reference>
        </references>
      </pivotArea>
    </chartFormat>
    <chartFormat chart="6" format="10" series="1">
      <pivotArea type="data" outline="0" fieldPosition="0">
        <references count="2">
          <reference field="4294967294" count="1" selected="0">
            <x v="0"/>
          </reference>
          <reference field="6" count="1" selected="0">
            <x v="0"/>
          </reference>
        </references>
      </pivotArea>
    </chartFormat>
    <chartFormat chart="6" format="11" series="1">
      <pivotArea type="data" outline="0" fieldPosition="0">
        <references count="2">
          <reference field="4294967294" count="1" selected="0">
            <x v="0"/>
          </reference>
          <reference field="6" count="1" selected="0">
            <x v="1"/>
          </reference>
        </references>
      </pivotArea>
    </chartFormat>
    <chartFormat chart="6" format="12" series="1">
      <pivotArea type="data" outline="0" fieldPosition="0">
        <references count="2">
          <reference field="4294967294" count="1" selected="0">
            <x v="0"/>
          </reference>
          <reference field="6" count="1" selected="0">
            <x v="2"/>
          </reference>
        </references>
      </pivotArea>
    </chartFormat>
    <chartFormat chart="6" format="13" series="1">
      <pivotArea type="data" outline="0" fieldPosition="0">
        <references count="2">
          <reference field="4294967294" count="1" selected="0">
            <x v="0"/>
          </reference>
          <reference field="6" count="1" selected="0">
            <x v="3"/>
          </reference>
        </references>
      </pivotArea>
    </chartFormat>
    <chartFormat chart="6" format="14" series="1">
      <pivotArea type="data" outline="0" fieldPosition="0">
        <references count="2">
          <reference field="4294967294" count="1" selected="0">
            <x v="0"/>
          </reference>
          <reference field="6" count="1" selected="0">
            <x v="4"/>
          </reference>
        </references>
      </pivotArea>
    </chartFormat>
    <chartFormat chart="2" format="5" series="1">
      <pivotArea type="data" outline="0" fieldPosition="0">
        <references count="2">
          <reference field="4294967294" count="1" selected="0">
            <x v="0"/>
          </reference>
          <reference field="6" count="1" selected="0">
            <x v="0"/>
          </reference>
        </references>
      </pivotArea>
    </chartFormat>
    <chartFormat chart="6" format="1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1CB7E44-DE38-4D44-AAE4-FEC9D6570535}"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0">
  <location ref="A1:B37" firstHeaderRow="1" firstDataRow="1" firstDataCol="1"/>
  <pivotFields count="10">
    <pivotField axis="axisRow" showAll="0">
      <items count="38">
        <item x="28"/>
        <item x="0"/>
        <item x="1"/>
        <item x="2"/>
        <item x="3"/>
        <item x="29"/>
        <item x="4"/>
        <item x="30"/>
        <item x="31"/>
        <item x="5"/>
        <item x="6"/>
        <item x="7"/>
        <item x="8"/>
        <item x="32"/>
        <item x="9"/>
        <item x="10"/>
        <item x="11"/>
        <item x="33"/>
        <item x="34"/>
        <item x="12"/>
        <item x="13"/>
        <item x="14"/>
        <item x="15"/>
        <item x="16"/>
        <item x="17"/>
        <item x="18"/>
        <item x="35"/>
        <item x="19"/>
        <item x="20"/>
        <item x="21"/>
        <item x="22"/>
        <item x="23"/>
        <item x="24"/>
        <item x="25"/>
        <item x="26"/>
        <item x="27"/>
        <item m="1" x="36"/>
        <item t="default"/>
      </items>
    </pivotField>
    <pivotField showAll="0">
      <items count="13">
        <item x="0"/>
        <item x="1"/>
        <item x="2"/>
        <item x="3"/>
        <item x="4"/>
        <item x="5"/>
        <item x="6"/>
        <item x="7"/>
        <item x="8"/>
        <item x="9"/>
        <item x="10"/>
        <item x="11"/>
        <item t="default"/>
      </items>
    </pivotField>
    <pivotField showAll="0"/>
    <pivotField showAll="0"/>
    <pivotField showAll="0"/>
    <pivotField showAll="0"/>
    <pivotField showAll="0"/>
    <pivotField showAll="0"/>
    <pivotField dataField="1" showAll="0"/>
    <pivotField showAll="0">
      <items count="4">
        <item x="2"/>
        <item x="1"/>
        <item x="0"/>
        <item t="default"/>
      </items>
    </pivotField>
  </pivotFields>
  <rowFields count="1">
    <field x="0"/>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rowItems>
  <colItems count="1">
    <i/>
  </colItems>
  <dataFields count="1">
    <dataField name="Average of Forecast Error" fld="8" subtotal="average" baseField="0" baseItem="0" numFmtId="2"/>
  </dataFields>
  <formats count="2">
    <format dxfId="26">
      <pivotArea outline="0" collapsedLevelsAreSubtotals="1" fieldPosition="0"/>
    </format>
    <format dxfId="25">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99686D1-69F4-4277-AA59-19A10AC57E02}" name="PivotTable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0">
  <location ref="A1:C4" firstHeaderRow="0" firstDataRow="1" firstDataCol="1"/>
  <pivotFields count="10">
    <pivotField axis="axisRow" showAll="0">
      <items count="38">
        <item x="28"/>
        <item x="0"/>
        <item x="1"/>
        <item x="2"/>
        <item x="3"/>
        <item x="29"/>
        <item x="4"/>
        <item x="30"/>
        <item x="31"/>
        <item x="5"/>
        <item x="6"/>
        <item x="7"/>
        <item x="8"/>
        <item x="32"/>
        <item x="9"/>
        <item x="10"/>
        <item x="11"/>
        <item x="33"/>
        <item x="34"/>
        <item x="12"/>
        <item x="13"/>
        <item x="14"/>
        <item x="15"/>
        <item x="16"/>
        <item x="17"/>
        <item x="18"/>
        <item x="35"/>
        <item x="19"/>
        <item x="20"/>
        <item x="21"/>
        <item x="22"/>
        <item x="23"/>
        <item x="24"/>
        <item x="25"/>
        <item x="26"/>
        <item x="27"/>
        <item m="1" x="36"/>
        <item t="default"/>
      </items>
    </pivotField>
    <pivotField showAll="0">
      <items count="13">
        <item x="0"/>
        <item x="1"/>
        <item x="2"/>
        <item x="3"/>
        <item x="4"/>
        <item x="5"/>
        <item x="6"/>
        <item x="7"/>
        <item x="8"/>
        <item x="9"/>
        <item x="10"/>
        <item x="11"/>
        <item t="default"/>
      </items>
    </pivotField>
    <pivotField dataField="1" showAll="0"/>
    <pivotField showAll="0"/>
    <pivotField showAll="0"/>
    <pivotField dataField="1" showAll="0"/>
    <pivotField showAll="0"/>
    <pivotField showAll="0"/>
    <pivotField showAll="0"/>
    <pivotField axis="axisRow" showAll="0">
      <items count="4">
        <item sd="0" x="2"/>
        <item sd="0" x="1"/>
        <item sd="0" x="0"/>
        <item t="default" sd="0"/>
      </items>
    </pivotField>
  </pivotFields>
  <rowFields count="2">
    <field x="9"/>
    <field x="0"/>
  </rowFields>
  <rowItems count="3">
    <i>
      <x/>
    </i>
    <i>
      <x v="1"/>
    </i>
    <i>
      <x v="2"/>
    </i>
  </rowItems>
  <colFields count="1">
    <field x="-2"/>
  </colFields>
  <colItems count="2">
    <i>
      <x/>
    </i>
    <i i="1">
      <x v="1"/>
    </i>
  </colItems>
  <dataFields count="2">
    <dataField name="Average of Average Temperature (°C)" fld="2" subtotal="average" baseField="9" baseItem="0"/>
    <dataField name="Average of Rainfall (mm)" fld="5" subtotal="average" baseField="9"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3D26A3C-D682-4836-BA23-0B4D29B8B431}"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E11:AF47" firstHeaderRow="1" firstDataRow="1" firstDataCol="1"/>
  <pivotFields count="10">
    <pivotField axis="axisRow" showAll="0">
      <items count="38">
        <item x="28"/>
        <item x="0"/>
        <item x="1"/>
        <item x="2"/>
        <item x="3"/>
        <item x="29"/>
        <item x="4"/>
        <item x="30"/>
        <item x="31"/>
        <item x="5"/>
        <item x="6"/>
        <item x="7"/>
        <item x="8"/>
        <item x="32"/>
        <item x="9"/>
        <item x="10"/>
        <item x="11"/>
        <item x="33"/>
        <item x="34"/>
        <item x="12"/>
        <item x="13"/>
        <item x="14"/>
        <item x="15"/>
        <item x="16"/>
        <item x="17"/>
        <item x="18"/>
        <item x="35"/>
        <item x="19"/>
        <item x="20"/>
        <item x="21"/>
        <item x="22"/>
        <item x="23"/>
        <item x="24"/>
        <item x="25"/>
        <item x="26"/>
        <item x="27"/>
        <item m="1" x="36"/>
        <item t="default"/>
      </items>
    </pivotField>
    <pivotField showAll="0">
      <items count="13">
        <item x="0"/>
        <item x="1"/>
        <item x="2"/>
        <item x="3"/>
        <item x="4"/>
        <item x="5"/>
        <item x="6"/>
        <item x="7"/>
        <item x="8"/>
        <item x="9"/>
        <item x="10"/>
        <item x="11"/>
        <item t="default"/>
      </items>
    </pivotField>
    <pivotField showAll="0"/>
    <pivotField showAll="0"/>
    <pivotField showAll="0"/>
    <pivotField dataField="1" showAll="0"/>
    <pivotField showAll="0"/>
    <pivotField showAll="0"/>
    <pivotField showAll="0"/>
    <pivotField showAll="0">
      <items count="4">
        <item x="2"/>
        <item x="1"/>
        <item x="0"/>
        <item t="default"/>
      </items>
    </pivotField>
  </pivotFields>
  <rowFields count="1">
    <field x="0"/>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rowItems>
  <colItems count="1">
    <i/>
  </colItems>
  <dataFields count="1">
    <dataField name="Average of Rainfall (mm)" fld="5" subtotal="average" baseField="0" baseItem="13"/>
  </dataFields>
  <formats count="1">
    <format dxfId="24">
      <pivotArea dataOnly="0" labelOnly="1" fieldPosition="0">
        <references count="1">
          <reference field="0" count="0"/>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treme_Weather_Events" xr10:uid="{E873D6BE-FBD1-4841-A328-707B8B55B565}" sourceName="Extreme Weather Events">
  <pivotTables>
    <pivotTable tabId="4" name="PivotTable3"/>
  </pivotTables>
  <data>
    <tabular pivotCacheId="1981402237">
      <items count="5">
        <i x="4" s="1"/>
        <i x="3" s="1"/>
        <i x="0" s="1"/>
        <i x="2"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2" xr10:uid="{47FFAC6C-5CDE-47EC-AE21-59AD66A3F2AA}" sourceName="Month">
  <pivotTables>
    <pivotTable tabId="2" name="PivotTable1"/>
    <pivotTable tabId="16" name="PivotTable1"/>
    <pivotTable tabId="3" name="PivotTable2"/>
    <pivotTable tabId="4" name="PivotTable3"/>
    <pivotTable tabId="5" name="PivotTable4"/>
    <pivotTable tabId="12" name="PivotTable1"/>
    <pivotTable tabId="6" name="PivotTable5"/>
  </pivotTables>
  <data>
    <tabular pivotCacheId="1981402237">
      <items count="12">
        <i x="0" s="1"/>
        <i x="1" s="1"/>
        <i x="2" s="1"/>
        <i x="3" s="1"/>
        <i x="4" s="1"/>
        <i x="5" s="1"/>
        <i x="6" s="1"/>
        <i x="7" s="1"/>
        <i x="8" s="1"/>
        <i x="9" s="1"/>
        <i x="10" s="1"/>
        <i x="1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limate_Zone" xr10:uid="{1406A97D-8C51-4B4F-83EB-169CB0B5BE53}" sourceName="Climate Zone">
  <pivotTables>
    <pivotTable tabId="2" name="PivotTable1"/>
    <pivotTable tabId="16" name="PivotTable1"/>
    <pivotTable tabId="3" name="PivotTable2"/>
    <pivotTable tabId="5" name="PivotTable4"/>
    <pivotTable tabId="12" name="PivotTable1"/>
    <pivotTable tabId="6" name="PivotTable5"/>
  </pivotTables>
  <data>
    <tabular pivotCacheId="1981402237">
      <items count="3">
        <i x="2" s="1"/>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UT" xr10:uid="{D2699A31-7F70-4BF7-99D2-C30A06FCEFC5}" sourceName="State/UT">
  <pivotTables>
    <pivotTable tabId="3" name="PivotTable2"/>
    <pivotTable tabId="16" name="PivotTable1"/>
    <pivotTable tabId="4" name="PivotTable3"/>
    <pivotTable tabId="5" name="PivotTable4"/>
    <pivotTable tabId="12" name="PivotTable1"/>
    <pivotTable tabId="6" name="PivotTable5"/>
    <pivotTable tabId="2" name="PivotTable1"/>
  </pivotTables>
  <data>
    <tabular pivotCacheId="1981402237">
      <items count="37">
        <i x="28" s="1"/>
        <i x="0" s="1"/>
        <i x="1" s="1"/>
        <i x="2" s="1"/>
        <i x="3" s="1"/>
        <i x="29" s="1"/>
        <i x="4" s="1"/>
        <i x="30" s="1"/>
        <i x="31" s="1"/>
        <i x="5" s="1"/>
        <i x="6" s="1"/>
        <i x="7" s="1"/>
        <i x="8" s="1"/>
        <i x="32" s="1"/>
        <i x="9" s="1"/>
        <i x="10" s="1"/>
        <i x="11" s="1"/>
        <i x="33" s="1"/>
        <i x="34" s="1"/>
        <i x="12" s="1"/>
        <i x="13" s="1"/>
        <i x="14" s="1"/>
        <i x="15" s="1"/>
        <i x="16" s="1"/>
        <i x="17" s="1"/>
        <i x="18" s="1"/>
        <i x="35" s="1"/>
        <i x="19" s="1"/>
        <i x="20" s="1"/>
        <i x="21" s="1"/>
        <i x="22" s="1"/>
        <i x="23" s="1"/>
        <i x="24" s="1"/>
        <i x="25" s="1"/>
        <i x="26" s="1"/>
        <i x="27" s="1"/>
        <i x="36"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3" xr10:uid="{93D3B0E4-3E12-4C83-A6CE-B55AD409965C}" cache="Slicer_Month2" caption="Month" rowHeight="241300"/>
  <slicer name="Climate Zone" xr10:uid="{D8C741DA-C688-4CED-85FA-58C8BF67BCD3}" cache="Slicer_Climate_Zone" caption="Climate Zone"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BC5B1EAB-67DE-4E23-BE47-B6728675FF0D}" cache="Slicer_Month2" caption="Month" columnCount="2" rowHeight="241300"/>
  <slicer name="Climate Zone 1" xr10:uid="{E3CD06BD-DC99-469B-A49E-1D5345F9BF88}" cache="Slicer_Climate_Zone" caption="Climate Zone" rowHeight="241300"/>
  <slicer name="State/UT" xr10:uid="{CD3CBC0F-AC0C-48B6-A9A5-C8A363CD6637}" cache="Slicer_State_UT" caption="State/UT" startItem="28"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88BC8077-1957-4BB3-8394-1BCAAACE2B67}" cache="Slicer_Month2" caption="Month" startItem="4"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treme Weather Events" xr10:uid="{11F7FD41-5BBA-428A-8B60-4DC9DE54C0FC}" cache="Slicer_Extreme_Weather_Events" caption="Extreme Weather Events"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treme Weather Events 1" xr10:uid="{D8137D6C-5B81-4C81-950F-5C70EC54C6B3}" cache="Slicer_Extreme_Weather_Events" caption="Extreme Weather Events" columnCount="5" style="SlicerStyleLight3" rowHeight="241300"/>
  <slicer name="Month 4" xr10:uid="{9C558E8B-60C2-4E28-8A2A-EF0667589C69}" cache="Slicer_Month2" caption="Month" columnCount="12" style="SlicerStyleLight4" rowHeight="241300"/>
  <slicer name="Climate Zone 2" xr10:uid="{344AE2E9-8014-40CB-8331-0FFC499D6D4D}" cache="Slicer_Climate_Zone" caption="Climate Zone" columnCount="3" style="SlicerStyleLight2" rowHeight="241300"/>
  <slicer name="State/UT 1" xr10:uid="{48706C5C-B236-4888-9B40-01F2C19AF0B1}" cache="Slicer_State_UT" caption="State/UT" startItem="2" columnCount="2" style="SlicerStyleLight5" rowHeight="241300"/>
</slicer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7.xml"/><Relationship Id="rId1" Type="http://schemas.openxmlformats.org/officeDocument/2006/relationships/pivotTable" Target="../pivotTables/pivotTable7.xml"/><Relationship Id="rId4" Type="http://schemas.microsoft.com/office/2007/relationships/slicer" Target="../slicers/slicer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434"/>
  <sheetViews>
    <sheetView workbookViewId="0">
      <selection activeCell="C17" sqref="C17"/>
    </sheetView>
  </sheetViews>
  <sheetFormatPr defaultRowHeight="14.5" x14ac:dyDescent="0.35"/>
  <cols>
    <col min="1" max="1" width="38.08984375" bestFit="1" customWidth="1"/>
    <col min="2" max="2" width="9.90625" bestFit="1" customWidth="1"/>
    <col min="3" max="3" width="24.54296875" customWidth="1"/>
    <col min="4" max="4" width="25.90625" customWidth="1"/>
    <col min="5" max="5" width="26.26953125" customWidth="1"/>
    <col min="6" max="6" width="14" customWidth="1"/>
    <col min="7" max="7" width="23.6328125" customWidth="1"/>
    <col min="8" max="8" width="25.81640625" customWidth="1"/>
    <col min="9" max="9" width="17.1796875" bestFit="1" customWidth="1"/>
    <col min="10" max="10" width="13.81640625" customWidth="1"/>
  </cols>
  <sheetData>
    <row r="1" spans="1:10" x14ac:dyDescent="0.35">
      <c r="A1" s="1" t="s">
        <v>0</v>
      </c>
      <c r="B1" s="1" t="s">
        <v>1</v>
      </c>
      <c r="C1" s="1" t="s">
        <v>2</v>
      </c>
      <c r="D1" s="1" t="s">
        <v>3</v>
      </c>
      <c r="E1" s="1" t="s">
        <v>4</v>
      </c>
      <c r="F1" s="1" t="s">
        <v>5</v>
      </c>
      <c r="G1" s="1" t="s">
        <v>6</v>
      </c>
      <c r="H1" s="1" t="s">
        <v>7</v>
      </c>
      <c r="I1" s="1" t="s">
        <v>61</v>
      </c>
      <c r="J1" s="2" t="s">
        <v>62</v>
      </c>
    </row>
    <row r="2" spans="1:10" x14ac:dyDescent="0.35">
      <c r="A2" s="9" t="s">
        <v>8</v>
      </c>
      <c r="B2" s="3" t="s">
        <v>44</v>
      </c>
      <c r="C2" s="3">
        <v>30.2</v>
      </c>
      <c r="D2" s="3">
        <v>22.6</v>
      </c>
      <c r="E2" s="3">
        <v>40.1</v>
      </c>
      <c r="F2" s="3">
        <v>165.9</v>
      </c>
      <c r="G2" s="3" t="s">
        <v>56</v>
      </c>
      <c r="H2" s="3">
        <v>28.9</v>
      </c>
      <c r="I2" s="3">
        <f>ABS('Weather Dataset'!$H2-'Weather Dataset'!$C2)</f>
        <v>1.3000000000000007</v>
      </c>
      <c r="J2" s="10" t="str">
        <f>IF(AND(C2&gt;30,F2&lt;100),"Hot and Dry",IF(AND(C2&gt;25,F2&gt;200),"Humid","Temperate"))</f>
        <v>Temperate</v>
      </c>
    </row>
    <row r="3" spans="1:10" x14ac:dyDescent="0.35">
      <c r="A3" s="9" t="s">
        <v>8</v>
      </c>
      <c r="B3" s="11" t="s">
        <v>45</v>
      </c>
      <c r="C3" s="11">
        <v>27.4</v>
      </c>
      <c r="D3" s="11">
        <v>20.9</v>
      </c>
      <c r="E3" s="11">
        <v>35.9</v>
      </c>
      <c r="F3" s="11">
        <v>299.3</v>
      </c>
      <c r="G3" s="11" t="s">
        <v>57</v>
      </c>
      <c r="H3" s="11">
        <v>28.3</v>
      </c>
      <c r="I3" s="11">
        <f>ABS('Weather Dataset'!$H3-'Weather Dataset'!$C3)</f>
        <v>0.90000000000000213</v>
      </c>
      <c r="J3" s="10" t="str">
        <f t="shared" ref="J3:J66" si="0">IF(AND(C3&gt;30,F3&lt;100),"Hot and Dry",IF(AND(C3&gt;25,F3&gt;200),"Humid","Temperate"))</f>
        <v>Humid</v>
      </c>
    </row>
    <row r="4" spans="1:10" x14ac:dyDescent="0.35">
      <c r="A4" s="9" t="s">
        <v>8</v>
      </c>
      <c r="B4" s="12" t="s">
        <v>46</v>
      </c>
      <c r="C4" s="12">
        <v>19.899999999999999</v>
      </c>
      <c r="D4" s="12">
        <v>11.6</v>
      </c>
      <c r="E4" s="12">
        <v>26.6</v>
      </c>
      <c r="F4" s="12">
        <v>337.9</v>
      </c>
      <c r="G4" s="12" t="s">
        <v>58</v>
      </c>
      <c r="H4" s="12">
        <v>20.2</v>
      </c>
      <c r="I4" s="12">
        <f>ABS('Weather Dataset'!$H4-'Weather Dataset'!$C4)</f>
        <v>0.30000000000000071</v>
      </c>
      <c r="J4" s="10" t="str">
        <f t="shared" si="0"/>
        <v>Temperate</v>
      </c>
    </row>
    <row r="5" spans="1:10" x14ac:dyDescent="0.35">
      <c r="A5" s="9" t="s">
        <v>8</v>
      </c>
      <c r="B5" s="11" t="s">
        <v>47</v>
      </c>
      <c r="C5" s="11">
        <v>25.8</v>
      </c>
      <c r="D5" s="11">
        <v>19.899999999999999</v>
      </c>
      <c r="E5" s="11">
        <v>33</v>
      </c>
      <c r="F5" s="11">
        <v>255.5</v>
      </c>
      <c r="G5" s="11" t="s">
        <v>58</v>
      </c>
      <c r="H5" s="11">
        <v>25.2</v>
      </c>
      <c r="I5" s="11">
        <f>ABS('Weather Dataset'!$H5-'Weather Dataset'!$C5)</f>
        <v>0.60000000000000142</v>
      </c>
      <c r="J5" s="10" t="str">
        <f t="shared" si="0"/>
        <v>Humid</v>
      </c>
    </row>
    <row r="6" spans="1:10" x14ac:dyDescent="0.35">
      <c r="A6" s="9" t="s">
        <v>8</v>
      </c>
      <c r="B6" s="12" t="s">
        <v>48</v>
      </c>
      <c r="C6" s="12">
        <v>18.5</v>
      </c>
      <c r="D6" s="12">
        <v>12.7</v>
      </c>
      <c r="E6" s="12">
        <v>25.3</v>
      </c>
      <c r="F6" s="12">
        <v>208.5</v>
      </c>
      <c r="G6" s="12" t="s">
        <v>58</v>
      </c>
      <c r="H6" s="12">
        <v>16.600000000000001</v>
      </c>
      <c r="I6" s="12">
        <f>ABS('Weather Dataset'!$H6-'Weather Dataset'!$C6)</f>
        <v>1.8999999999999986</v>
      </c>
      <c r="J6" s="10" t="str">
        <f t="shared" si="0"/>
        <v>Temperate</v>
      </c>
    </row>
    <row r="7" spans="1:10" x14ac:dyDescent="0.35">
      <c r="A7" s="9" t="s">
        <v>8</v>
      </c>
      <c r="B7" s="11" t="s">
        <v>49</v>
      </c>
      <c r="C7" s="11">
        <v>17.3</v>
      </c>
      <c r="D7" s="11">
        <v>11.9</v>
      </c>
      <c r="E7" s="11">
        <v>22.9</v>
      </c>
      <c r="F7" s="11">
        <v>124.1</v>
      </c>
      <c r="G7" s="11" t="s">
        <v>58</v>
      </c>
      <c r="H7" s="11">
        <v>18.899999999999999</v>
      </c>
      <c r="I7" s="11">
        <f>ABS('Weather Dataset'!$H7-'Weather Dataset'!$C7)</f>
        <v>1.5999999999999979</v>
      </c>
      <c r="J7" s="10" t="str">
        <f t="shared" si="0"/>
        <v>Temperate</v>
      </c>
    </row>
    <row r="8" spans="1:10" x14ac:dyDescent="0.35">
      <c r="A8" s="9" t="s">
        <v>8</v>
      </c>
      <c r="B8" s="12" t="s">
        <v>50</v>
      </c>
      <c r="C8" s="12">
        <v>16.3</v>
      </c>
      <c r="D8" s="12">
        <v>6.6</v>
      </c>
      <c r="E8" s="12">
        <v>23.6</v>
      </c>
      <c r="F8" s="12">
        <v>127.2</v>
      </c>
      <c r="G8" s="12" t="s">
        <v>58</v>
      </c>
      <c r="H8" s="12">
        <v>16.3</v>
      </c>
      <c r="I8" s="12">
        <f>ABS('Weather Dataset'!$H8-'Weather Dataset'!$C8)</f>
        <v>0</v>
      </c>
      <c r="J8" s="10" t="str">
        <f t="shared" si="0"/>
        <v>Temperate</v>
      </c>
    </row>
    <row r="9" spans="1:10" x14ac:dyDescent="0.35">
      <c r="A9" s="9" t="s">
        <v>8</v>
      </c>
      <c r="B9" s="11" t="s">
        <v>51</v>
      </c>
      <c r="C9" s="11">
        <v>32.299999999999997</v>
      </c>
      <c r="D9" s="11">
        <v>26.5</v>
      </c>
      <c r="E9" s="11">
        <v>39.6</v>
      </c>
      <c r="F9" s="11">
        <v>27.8</v>
      </c>
      <c r="G9" s="11" t="s">
        <v>57</v>
      </c>
      <c r="H9" s="11">
        <v>31.2</v>
      </c>
      <c r="I9" s="11">
        <f>ABS('Weather Dataset'!$H9-'Weather Dataset'!$C9)</f>
        <v>1.0999999999999979</v>
      </c>
      <c r="J9" s="10" t="str">
        <f t="shared" si="0"/>
        <v>Hot and Dry</v>
      </c>
    </row>
    <row r="10" spans="1:10" x14ac:dyDescent="0.35">
      <c r="A10" s="9" t="s">
        <v>8</v>
      </c>
      <c r="B10" s="12" t="s">
        <v>52</v>
      </c>
      <c r="C10" s="12">
        <v>24.4</v>
      </c>
      <c r="D10" s="12">
        <v>18.100000000000001</v>
      </c>
      <c r="E10" s="12">
        <v>31.7</v>
      </c>
      <c r="F10" s="12">
        <v>80.7</v>
      </c>
      <c r="G10" s="12" t="s">
        <v>58</v>
      </c>
      <c r="H10" s="12">
        <v>24.3</v>
      </c>
      <c r="I10" s="12">
        <f>ABS('Weather Dataset'!$H10-'Weather Dataset'!$C10)</f>
        <v>9.9999999999997868E-2</v>
      </c>
      <c r="J10" s="10" t="str">
        <f t="shared" si="0"/>
        <v>Temperate</v>
      </c>
    </row>
    <row r="11" spans="1:10" x14ac:dyDescent="0.35">
      <c r="A11" s="9" t="s">
        <v>8</v>
      </c>
      <c r="B11" s="11" t="s">
        <v>53</v>
      </c>
      <c r="C11" s="11">
        <v>30</v>
      </c>
      <c r="D11" s="11">
        <v>23.8</v>
      </c>
      <c r="E11" s="11">
        <v>39.299999999999997</v>
      </c>
      <c r="F11" s="11">
        <v>32.6</v>
      </c>
      <c r="G11" s="11" t="s">
        <v>58</v>
      </c>
      <c r="H11" s="11">
        <v>31.7</v>
      </c>
      <c r="I11" s="11">
        <f>ABS('Weather Dataset'!$H11-'Weather Dataset'!$C11)</f>
        <v>1.6999999999999993</v>
      </c>
      <c r="J11" s="10" t="str">
        <f t="shared" si="0"/>
        <v>Temperate</v>
      </c>
    </row>
    <row r="12" spans="1:10" x14ac:dyDescent="0.35">
      <c r="A12" s="9" t="s">
        <v>8</v>
      </c>
      <c r="B12" s="12" t="s">
        <v>54</v>
      </c>
      <c r="C12" s="12">
        <v>26.5</v>
      </c>
      <c r="D12" s="12">
        <v>17.5</v>
      </c>
      <c r="E12" s="12">
        <v>35.299999999999997</v>
      </c>
      <c r="F12" s="12">
        <v>24.1</v>
      </c>
      <c r="G12" s="12" t="s">
        <v>58</v>
      </c>
      <c r="H12" s="12">
        <v>25.8</v>
      </c>
      <c r="I12" s="12">
        <f>ABS('Weather Dataset'!$H12-'Weather Dataset'!$C12)</f>
        <v>0.69999999999999929</v>
      </c>
      <c r="J12" s="10" t="str">
        <f t="shared" si="0"/>
        <v>Temperate</v>
      </c>
    </row>
    <row r="13" spans="1:10" x14ac:dyDescent="0.35">
      <c r="A13" s="9" t="s">
        <v>8</v>
      </c>
      <c r="B13" s="11" t="s">
        <v>55</v>
      </c>
      <c r="C13" s="11">
        <v>22.6</v>
      </c>
      <c r="D13" s="11">
        <v>14.8</v>
      </c>
      <c r="E13" s="11">
        <v>32</v>
      </c>
      <c r="F13" s="11">
        <v>250.6</v>
      </c>
      <c r="G13" s="11" t="s">
        <v>59</v>
      </c>
      <c r="H13" s="11">
        <v>22.4</v>
      </c>
      <c r="I13" s="11">
        <f>ABS('Weather Dataset'!$H13-'Weather Dataset'!$C13)</f>
        <v>0.20000000000000284</v>
      </c>
      <c r="J13" s="10" t="str">
        <f t="shared" si="0"/>
        <v>Temperate</v>
      </c>
    </row>
    <row r="14" spans="1:10" x14ac:dyDescent="0.35">
      <c r="A14" s="13" t="s">
        <v>9</v>
      </c>
      <c r="B14" s="12" t="s">
        <v>44</v>
      </c>
      <c r="C14" s="12">
        <v>24.9</v>
      </c>
      <c r="D14" s="12">
        <v>18</v>
      </c>
      <c r="E14" s="12">
        <v>34.4</v>
      </c>
      <c r="F14" s="12">
        <v>198.2</v>
      </c>
      <c r="G14" s="12" t="s">
        <v>57</v>
      </c>
      <c r="H14" s="12">
        <v>24.6</v>
      </c>
      <c r="I14" s="12">
        <f>ABS('Weather Dataset'!$H14-'Weather Dataset'!$C14)</f>
        <v>0.29999999999999716</v>
      </c>
      <c r="J14" s="10" t="str">
        <f t="shared" si="0"/>
        <v>Temperate</v>
      </c>
    </row>
    <row r="15" spans="1:10" x14ac:dyDescent="0.35">
      <c r="A15" s="14" t="s">
        <v>9</v>
      </c>
      <c r="B15" s="11" t="s">
        <v>45</v>
      </c>
      <c r="C15" s="11">
        <v>30.8</v>
      </c>
      <c r="D15" s="11">
        <v>21.9</v>
      </c>
      <c r="E15" s="11">
        <v>38.700000000000003</v>
      </c>
      <c r="F15" s="11">
        <v>3.4</v>
      </c>
      <c r="G15" s="11" t="s">
        <v>58</v>
      </c>
      <c r="H15" s="11">
        <v>30.1</v>
      </c>
      <c r="I15" s="11">
        <f>ABS('Weather Dataset'!$H15-'Weather Dataset'!$C15)</f>
        <v>0.69999999999999929</v>
      </c>
      <c r="J15" s="10" t="str">
        <f t="shared" si="0"/>
        <v>Hot and Dry</v>
      </c>
    </row>
    <row r="16" spans="1:10" x14ac:dyDescent="0.35">
      <c r="A16" s="13" t="s">
        <v>9</v>
      </c>
      <c r="B16" s="12" t="s">
        <v>46</v>
      </c>
      <c r="C16" s="12">
        <v>31.1</v>
      </c>
      <c r="D16" s="12">
        <v>25.7</v>
      </c>
      <c r="E16" s="12">
        <v>37.1</v>
      </c>
      <c r="F16" s="12">
        <v>16.100000000000001</v>
      </c>
      <c r="G16" s="12" t="s">
        <v>58</v>
      </c>
      <c r="H16" s="12">
        <v>30.1</v>
      </c>
      <c r="I16" s="12">
        <f>ABS('Weather Dataset'!$H16-'Weather Dataset'!$C16)</f>
        <v>1</v>
      </c>
      <c r="J16" s="10" t="str">
        <f t="shared" si="0"/>
        <v>Hot and Dry</v>
      </c>
    </row>
    <row r="17" spans="1:10" x14ac:dyDescent="0.35">
      <c r="A17" s="14" t="s">
        <v>9</v>
      </c>
      <c r="B17" s="11" t="s">
        <v>47</v>
      </c>
      <c r="C17" s="11">
        <v>17.8</v>
      </c>
      <c r="D17" s="11">
        <v>10</v>
      </c>
      <c r="E17" s="11">
        <v>25.1</v>
      </c>
      <c r="F17" s="11">
        <v>60.1</v>
      </c>
      <c r="G17" s="11" t="s">
        <v>56</v>
      </c>
      <c r="H17" s="11">
        <v>16.899999999999999</v>
      </c>
      <c r="I17" s="11">
        <f>ABS('Weather Dataset'!$H17-'Weather Dataset'!$C17)</f>
        <v>0.90000000000000213</v>
      </c>
      <c r="J17" s="10" t="str">
        <f t="shared" si="0"/>
        <v>Temperate</v>
      </c>
    </row>
    <row r="18" spans="1:10" x14ac:dyDescent="0.35">
      <c r="A18" s="13" t="s">
        <v>9</v>
      </c>
      <c r="B18" s="12" t="s">
        <v>48</v>
      </c>
      <c r="C18" s="12">
        <v>19.399999999999999</v>
      </c>
      <c r="D18" s="12">
        <v>11.9</v>
      </c>
      <c r="E18" s="12">
        <v>24.9</v>
      </c>
      <c r="F18" s="12">
        <v>127.1</v>
      </c>
      <c r="G18" s="12" t="s">
        <v>58</v>
      </c>
      <c r="H18" s="12">
        <v>19.2</v>
      </c>
      <c r="I18" s="12">
        <f>ABS('Weather Dataset'!$H18-'Weather Dataset'!$C18)</f>
        <v>0.19999999999999929</v>
      </c>
      <c r="J18" s="10" t="str">
        <f t="shared" si="0"/>
        <v>Temperate</v>
      </c>
    </row>
    <row r="19" spans="1:10" x14ac:dyDescent="0.35">
      <c r="A19" s="14" t="s">
        <v>9</v>
      </c>
      <c r="B19" s="11" t="s">
        <v>49</v>
      </c>
      <c r="C19" s="11">
        <v>28.2</v>
      </c>
      <c r="D19" s="11">
        <v>22.2</v>
      </c>
      <c r="E19" s="11">
        <v>37.5</v>
      </c>
      <c r="F19" s="11">
        <v>119.4</v>
      </c>
      <c r="G19" s="11" t="s">
        <v>57</v>
      </c>
      <c r="H19" s="11">
        <v>28.8</v>
      </c>
      <c r="I19" s="11">
        <f>ABS('Weather Dataset'!$H19-'Weather Dataset'!$C19)</f>
        <v>0.60000000000000142</v>
      </c>
      <c r="J19" s="10" t="str">
        <f t="shared" si="0"/>
        <v>Temperate</v>
      </c>
    </row>
    <row r="20" spans="1:10" x14ac:dyDescent="0.35">
      <c r="A20" s="13" t="s">
        <v>9</v>
      </c>
      <c r="B20" s="12" t="s">
        <v>50</v>
      </c>
      <c r="C20" s="12">
        <v>29</v>
      </c>
      <c r="D20" s="12">
        <v>23.2</v>
      </c>
      <c r="E20" s="12">
        <v>37.9</v>
      </c>
      <c r="F20" s="12">
        <v>24.7</v>
      </c>
      <c r="G20" s="12" t="s">
        <v>56</v>
      </c>
      <c r="H20" s="12">
        <v>27.9</v>
      </c>
      <c r="I20" s="12">
        <f>ABS('Weather Dataset'!$H20-'Weather Dataset'!$C20)</f>
        <v>1.1000000000000014</v>
      </c>
      <c r="J20" s="10" t="str">
        <f t="shared" si="0"/>
        <v>Temperate</v>
      </c>
    </row>
    <row r="21" spans="1:10" x14ac:dyDescent="0.35">
      <c r="A21" s="14" t="s">
        <v>9</v>
      </c>
      <c r="B21" s="11" t="s">
        <v>51</v>
      </c>
      <c r="C21" s="11">
        <v>30.8</v>
      </c>
      <c r="D21" s="11">
        <v>21</v>
      </c>
      <c r="E21" s="11">
        <v>37.9</v>
      </c>
      <c r="F21" s="11">
        <v>16.899999999999999</v>
      </c>
      <c r="G21" s="11" t="s">
        <v>58</v>
      </c>
      <c r="H21" s="11">
        <v>29.6</v>
      </c>
      <c r="I21" s="11">
        <f>ABS('Weather Dataset'!$H21-'Weather Dataset'!$C21)</f>
        <v>1.1999999999999993</v>
      </c>
      <c r="J21" s="10" t="str">
        <f t="shared" si="0"/>
        <v>Hot and Dry</v>
      </c>
    </row>
    <row r="22" spans="1:10" x14ac:dyDescent="0.35">
      <c r="A22" s="13" t="s">
        <v>9</v>
      </c>
      <c r="B22" s="12" t="s">
        <v>52</v>
      </c>
      <c r="C22" s="12">
        <v>15.8</v>
      </c>
      <c r="D22" s="12">
        <v>7.8</v>
      </c>
      <c r="E22" s="12">
        <v>22.6</v>
      </c>
      <c r="F22" s="12">
        <v>340.8</v>
      </c>
      <c r="G22" s="12" t="s">
        <v>58</v>
      </c>
      <c r="H22" s="12">
        <v>15.5</v>
      </c>
      <c r="I22" s="12">
        <f>ABS('Weather Dataset'!$H22-'Weather Dataset'!$C22)</f>
        <v>0.30000000000000071</v>
      </c>
      <c r="J22" s="10" t="str">
        <f t="shared" si="0"/>
        <v>Temperate</v>
      </c>
    </row>
    <row r="23" spans="1:10" x14ac:dyDescent="0.35">
      <c r="A23" s="14" t="s">
        <v>9</v>
      </c>
      <c r="B23" s="11" t="s">
        <v>53</v>
      </c>
      <c r="C23" s="11">
        <v>16.600000000000001</v>
      </c>
      <c r="D23" s="11">
        <v>8.9</v>
      </c>
      <c r="E23" s="11">
        <v>24.4</v>
      </c>
      <c r="F23" s="11">
        <v>180.5</v>
      </c>
      <c r="G23" s="11" t="s">
        <v>60</v>
      </c>
      <c r="H23" s="11">
        <v>16.3</v>
      </c>
      <c r="I23" s="11">
        <f>ABS('Weather Dataset'!$H23-'Weather Dataset'!$C23)</f>
        <v>0.30000000000000071</v>
      </c>
      <c r="J23" s="10" t="str">
        <f t="shared" si="0"/>
        <v>Temperate</v>
      </c>
    </row>
    <row r="24" spans="1:10" x14ac:dyDescent="0.35">
      <c r="A24" s="13" t="s">
        <v>9</v>
      </c>
      <c r="B24" s="12" t="s">
        <v>54</v>
      </c>
      <c r="C24" s="12">
        <v>34.9</v>
      </c>
      <c r="D24" s="12">
        <v>28.7</v>
      </c>
      <c r="E24" s="12">
        <v>40.6</v>
      </c>
      <c r="F24" s="12">
        <v>356.4</v>
      </c>
      <c r="G24" s="12" t="s">
        <v>58</v>
      </c>
      <c r="H24" s="12">
        <v>34.200000000000003</v>
      </c>
      <c r="I24" s="12">
        <f>ABS('Weather Dataset'!$H24-'Weather Dataset'!$C24)</f>
        <v>0.69999999999999574</v>
      </c>
      <c r="J24" s="10" t="str">
        <f t="shared" si="0"/>
        <v>Humid</v>
      </c>
    </row>
    <row r="25" spans="1:10" x14ac:dyDescent="0.35">
      <c r="A25" s="14" t="s">
        <v>9</v>
      </c>
      <c r="B25" s="11" t="s">
        <v>55</v>
      </c>
      <c r="C25" s="11">
        <v>20.5</v>
      </c>
      <c r="D25" s="11">
        <v>12</v>
      </c>
      <c r="E25" s="11">
        <v>30.2</v>
      </c>
      <c r="F25" s="11">
        <v>125.8</v>
      </c>
      <c r="G25" s="11" t="s">
        <v>58</v>
      </c>
      <c r="H25" s="11">
        <v>21</v>
      </c>
      <c r="I25" s="11">
        <f>ABS('Weather Dataset'!$H25-'Weather Dataset'!$C25)</f>
        <v>0.5</v>
      </c>
      <c r="J25" s="10" t="str">
        <f t="shared" si="0"/>
        <v>Temperate</v>
      </c>
    </row>
    <row r="26" spans="1:10" x14ac:dyDescent="0.35">
      <c r="A26" s="13" t="s">
        <v>10</v>
      </c>
      <c r="B26" s="12" t="s">
        <v>44</v>
      </c>
      <c r="C26" s="12">
        <v>22.4</v>
      </c>
      <c r="D26" s="12">
        <v>14.8</v>
      </c>
      <c r="E26" s="12">
        <v>28.9</v>
      </c>
      <c r="F26" s="12">
        <v>274.7</v>
      </c>
      <c r="G26" s="12" t="s">
        <v>58</v>
      </c>
      <c r="H26" s="12">
        <v>23</v>
      </c>
      <c r="I26" s="12">
        <f>ABS('Weather Dataset'!$H26-'Weather Dataset'!$C26)</f>
        <v>0.60000000000000142</v>
      </c>
      <c r="J26" s="10" t="str">
        <f t="shared" si="0"/>
        <v>Temperate</v>
      </c>
    </row>
    <row r="27" spans="1:10" x14ac:dyDescent="0.35">
      <c r="A27" s="14" t="s">
        <v>10</v>
      </c>
      <c r="B27" s="11" t="s">
        <v>45</v>
      </c>
      <c r="C27" s="11">
        <v>29.3</v>
      </c>
      <c r="D27" s="11">
        <v>21.7</v>
      </c>
      <c r="E27" s="11">
        <v>39</v>
      </c>
      <c r="F27" s="11">
        <v>298.7</v>
      </c>
      <c r="G27" s="11" t="s">
        <v>59</v>
      </c>
      <c r="H27" s="11">
        <v>31.1</v>
      </c>
      <c r="I27" s="11">
        <f>ABS('Weather Dataset'!$H27-'Weather Dataset'!$C27)</f>
        <v>1.8000000000000007</v>
      </c>
      <c r="J27" s="10" t="str">
        <f t="shared" si="0"/>
        <v>Humid</v>
      </c>
    </row>
    <row r="28" spans="1:10" x14ac:dyDescent="0.35">
      <c r="A28" s="13" t="s">
        <v>10</v>
      </c>
      <c r="B28" s="12" t="s">
        <v>46</v>
      </c>
      <c r="C28" s="12">
        <v>21.1</v>
      </c>
      <c r="D28" s="12">
        <v>15</v>
      </c>
      <c r="E28" s="12">
        <v>27.7</v>
      </c>
      <c r="F28" s="12">
        <v>221</v>
      </c>
      <c r="G28" s="12" t="s">
        <v>59</v>
      </c>
      <c r="H28" s="12">
        <v>20.8</v>
      </c>
      <c r="I28" s="12">
        <f>ABS('Weather Dataset'!$H28-'Weather Dataset'!$C28)</f>
        <v>0.30000000000000071</v>
      </c>
      <c r="J28" s="10" t="str">
        <f t="shared" si="0"/>
        <v>Temperate</v>
      </c>
    </row>
    <row r="29" spans="1:10" x14ac:dyDescent="0.35">
      <c r="A29" s="14" t="s">
        <v>10</v>
      </c>
      <c r="B29" s="11" t="s">
        <v>47</v>
      </c>
      <c r="C29" s="11">
        <v>19.899999999999999</v>
      </c>
      <c r="D29" s="11">
        <v>13.8</v>
      </c>
      <c r="E29" s="11">
        <v>26.7</v>
      </c>
      <c r="F29" s="11">
        <v>359.8</v>
      </c>
      <c r="G29" s="11" t="s">
        <v>59</v>
      </c>
      <c r="H29" s="11">
        <v>19.100000000000001</v>
      </c>
      <c r="I29" s="11">
        <f>ABS('Weather Dataset'!$H29-'Weather Dataset'!$C29)</f>
        <v>0.79999999999999716</v>
      </c>
      <c r="J29" s="10" t="str">
        <f t="shared" si="0"/>
        <v>Temperate</v>
      </c>
    </row>
    <row r="30" spans="1:10" x14ac:dyDescent="0.35">
      <c r="A30" s="13" t="s">
        <v>10</v>
      </c>
      <c r="B30" s="12" t="s">
        <v>48</v>
      </c>
      <c r="C30" s="12">
        <v>19.399999999999999</v>
      </c>
      <c r="D30" s="12">
        <v>10.6</v>
      </c>
      <c r="E30" s="12">
        <v>27.5</v>
      </c>
      <c r="F30" s="12">
        <v>91.4</v>
      </c>
      <c r="G30" s="12" t="s">
        <v>60</v>
      </c>
      <c r="H30" s="12">
        <v>20.5</v>
      </c>
      <c r="I30" s="12">
        <f>ABS('Weather Dataset'!$H30-'Weather Dataset'!$C30)</f>
        <v>1.1000000000000014</v>
      </c>
      <c r="J30" s="10" t="str">
        <f t="shared" si="0"/>
        <v>Temperate</v>
      </c>
    </row>
    <row r="31" spans="1:10" x14ac:dyDescent="0.35">
      <c r="A31" s="14" t="s">
        <v>10</v>
      </c>
      <c r="B31" s="11" t="s">
        <v>49</v>
      </c>
      <c r="C31" s="11">
        <v>28.2</v>
      </c>
      <c r="D31" s="11">
        <v>21.2</v>
      </c>
      <c r="E31" s="11">
        <v>35.200000000000003</v>
      </c>
      <c r="F31" s="11">
        <v>379.2</v>
      </c>
      <c r="G31" s="11" t="s">
        <v>58</v>
      </c>
      <c r="H31" s="11">
        <v>28</v>
      </c>
      <c r="I31" s="11">
        <f>ABS('Weather Dataset'!$H31-'Weather Dataset'!$C31)</f>
        <v>0.19999999999999929</v>
      </c>
      <c r="J31" s="10" t="str">
        <f t="shared" si="0"/>
        <v>Humid</v>
      </c>
    </row>
    <row r="32" spans="1:10" x14ac:dyDescent="0.35">
      <c r="A32" s="13" t="s">
        <v>10</v>
      </c>
      <c r="B32" s="12" t="s">
        <v>50</v>
      </c>
      <c r="C32" s="12">
        <v>32.5</v>
      </c>
      <c r="D32" s="12">
        <v>26</v>
      </c>
      <c r="E32" s="12">
        <v>37.6</v>
      </c>
      <c r="F32" s="12">
        <v>98.4</v>
      </c>
      <c r="G32" s="12" t="s">
        <v>58</v>
      </c>
      <c r="H32" s="12">
        <v>32.1</v>
      </c>
      <c r="I32" s="12">
        <f>ABS('Weather Dataset'!$H32-'Weather Dataset'!$C32)</f>
        <v>0.39999999999999858</v>
      </c>
      <c r="J32" s="10" t="str">
        <f t="shared" si="0"/>
        <v>Hot and Dry</v>
      </c>
    </row>
    <row r="33" spans="1:10" x14ac:dyDescent="0.35">
      <c r="A33" s="14" t="s">
        <v>10</v>
      </c>
      <c r="B33" s="11" t="s">
        <v>51</v>
      </c>
      <c r="C33" s="11">
        <v>26.1</v>
      </c>
      <c r="D33" s="11">
        <v>17.8</v>
      </c>
      <c r="E33" s="11">
        <v>32.799999999999997</v>
      </c>
      <c r="F33" s="11">
        <v>120.8</v>
      </c>
      <c r="G33" s="11" t="s">
        <v>58</v>
      </c>
      <c r="H33" s="11">
        <v>25.6</v>
      </c>
      <c r="I33" s="11">
        <f>ABS('Weather Dataset'!$H33-'Weather Dataset'!$C33)</f>
        <v>0.5</v>
      </c>
      <c r="J33" s="10" t="str">
        <f t="shared" si="0"/>
        <v>Temperate</v>
      </c>
    </row>
    <row r="34" spans="1:10" x14ac:dyDescent="0.35">
      <c r="A34" s="13" t="s">
        <v>10</v>
      </c>
      <c r="B34" s="12" t="s">
        <v>52</v>
      </c>
      <c r="C34" s="12">
        <v>28.1</v>
      </c>
      <c r="D34" s="12">
        <v>18.5</v>
      </c>
      <c r="E34" s="12">
        <v>34.700000000000003</v>
      </c>
      <c r="F34" s="12">
        <v>244.4</v>
      </c>
      <c r="G34" s="12" t="s">
        <v>57</v>
      </c>
      <c r="H34" s="12">
        <v>27.4</v>
      </c>
      <c r="I34" s="12">
        <f>ABS('Weather Dataset'!$H34-'Weather Dataset'!$C34)</f>
        <v>0.70000000000000284</v>
      </c>
      <c r="J34" s="10" t="str">
        <f t="shared" si="0"/>
        <v>Humid</v>
      </c>
    </row>
    <row r="35" spans="1:10" x14ac:dyDescent="0.35">
      <c r="A35" s="14" t="s">
        <v>10</v>
      </c>
      <c r="B35" s="11" t="s">
        <v>53</v>
      </c>
      <c r="C35" s="11">
        <v>30.6</v>
      </c>
      <c r="D35" s="11">
        <v>23.2</v>
      </c>
      <c r="E35" s="11">
        <v>36.6</v>
      </c>
      <c r="F35" s="11">
        <v>394.7</v>
      </c>
      <c r="G35" s="11" t="s">
        <v>56</v>
      </c>
      <c r="H35" s="11">
        <v>31.1</v>
      </c>
      <c r="I35" s="11">
        <f>ABS('Weather Dataset'!$H35-'Weather Dataset'!$C35)</f>
        <v>0.5</v>
      </c>
      <c r="J35" s="10" t="str">
        <f t="shared" si="0"/>
        <v>Humid</v>
      </c>
    </row>
    <row r="36" spans="1:10" x14ac:dyDescent="0.35">
      <c r="A36" s="13" t="s">
        <v>10</v>
      </c>
      <c r="B36" s="12" t="s">
        <v>54</v>
      </c>
      <c r="C36" s="12">
        <v>23.2</v>
      </c>
      <c r="D36" s="12">
        <v>16.5</v>
      </c>
      <c r="E36" s="12">
        <v>29.3</v>
      </c>
      <c r="F36" s="12">
        <v>387.8</v>
      </c>
      <c r="G36" s="12" t="s">
        <v>56</v>
      </c>
      <c r="H36" s="12">
        <v>23.5</v>
      </c>
      <c r="I36" s="12">
        <f>ABS('Weather Dataset'!$H36-'Weather Dataset'!$C36)</f>
        <v>0.30000000000000071</v>
      </c>
      <c r="J36" s="10" t="str">
        <f t="shared" si="0"/>
        <v>Temperate</v>
      </c>
    </row>
    <row r="37" spans="1:10" x14ac:dyDescent="0.35">
      <c r="A37" s="14" t="s">
        <v>10</v>
      </c>
      <c r="B37" s="11" t="s">
        <v>55</v>
      </c>
      <c r="C37" s="11">
        <v>31.4</v>
      </c>
      <c r="D37" s="11">
        <v>21.6</v>
      </c>
      <c r="E37" s="11">
        <v>40.299999999999997</v>
      </c>
      <c r="F37" s="11">
        <v>161.4</v>
      </c>
      <c r="G37" s="11" t="s">
        <v>58</v>
      </c>
      <c r="H37" s="11">
        <v>31.6</v>
      </c>
      <c r="I37" s="11">
        <f>ABS('Weather Dataset'!$H37-'Weather Dataset'!$C37)</f>
        <v>0.20000000000000284</v>
      </c>
      <c r="J37" s="10" t="str">
        <f t="shared" si="0"/>
        <v>Temperate</v>
      </c>
    </row>
    <row r="38" spans="1:10" x14ac:dyDescent="0.35">
      <c r="A38" s="13" t="s">
        <v>11</v>
      </c>
      <c r="B38" s="12" t="s">
        <v>44</v>
      </c>
      <c r="C38" s="12">
        <v>34.299999999999997</v>
      </c>
      <c r="D38" s="12">
        <v>25.4</v>
      </c>
      <c r="E38" s="12">
        <v>43.7</v>
      </c>
      <c r="F38" s="12">
        <v>329.9</v>
      </c>
      <c r="G38" s="12" t="s">
        <v>58</v>
      </c>
      <c r="H38" s="12">
        <v>34.5</v>
      </c>
      <c r="I38" s="12">
        <f>ABS('Weather Dataset'!$H38-'Weather Dataset'!$C38)</f>
        <v>0.20000000000000284</v>
      </c>
      <c r="J38" s="10" t="str">
        <f t="shared" si="0"/>
        <v>Humid</v>
      </c>
    </row>
    <row r="39" spans="1:10" x14ac:dyDescent="0.35">
      <c r="A39" s="14" t="s">
        <v>11</v>
      </c>
      <c r="B39" s="11" t="s">
        <v>45</v>
      </c>
      <c r="C39" s="11">
        <v>26.9</v>
      </c>
      <c r="D39" s="11">
        <v>17.5</v>
      </c>
      <c r="E39" s="11">
        <v>35.9</v>
      </c>
      <c r="F39" s="11">
        <v>48.5</v>
      </c>
      <c r="G39" s="11" t="s">
        <v>58</v>
      </c>
      <c r="H39" s="11">
        <v>26</v>
      </c>
      <c r="I39" s="11">
        <f>ABS('Weather Dataset'!$H39-'Weather Dataset'!$C39)</f>
        <v>0.89999999999999858</v>
      </c>
      <c r="J39" s="10" t="str">
        <f t="shared" si="0"/>
        <v>Temperate</v>
      </c>
    </row>
    <row r="40" spans="1:10" x14ac:dyDescent="0.35">
      <c r="A40" s="13" t="s">
        <v>11</v>
      </c>
      <c r="B40" s="12" t="s">
        <v>46</v>
      </c>
      <c r="C40" s="12">
        <v>33.299999999999997</v>
      </c>
      <c r="D40" s="12">
        <v>24.1</v>
      </c>
      <c r="E40" s="12">
        <v>39.9</v>
      </c>
      <c r="F40" s="12">
        <v>108.9</v>
      </c>
      <c r="G40" s="12" t="s">
        <v>58</v>
      </c>
      <c r="H40" s="12">
        <v>31.4</v>
      </c>
      <c r="I40" s="12">
        <f>ABS('Weather Dataset'!$H40-'Weather Dataset'!$C40)</f>
        <v>1.8999999999999986</v>
      </c>
      <c r="J40" s="10" t="str">
        <f t="shared" si="0"/>
        <v>Temperate</v>
      </c>
    </row>
    <row r="41" spans="1:10" x14ac:dyDescent="0.35">
      <c r="A41" s="14" t="s">
        <v>11</v>
      </c>
      <c r="B41" s="11" t="s">
        <v>47</v>
      </c>
      <c r="C41" s="11">
        <v>15.1</v>
      </c>
      <c r="D41" s="11">
        <v>9</v>
      </c>
      <c r="E41" s="11">
        <v>22.4</v>
      </c>
      <c r="F41" s="11">
        <v>365.9</v>
      </c>
      <c r="G41" s="11" t="s">
        <v>58</v>
      </c>
      <c r="H41" s="11">
        <v>13.5</v>
      </c>
      <c r="I41" s="11">
        <f>ABS('Weather Dataset'!$H41-'Weather Dataset'!$C41)</f>
        <v>1.5999999999999996</v>
      </c>
      <c r="J41" s="10" t="str">
        <f t="shared" si="0"/>
        <v>Temperate</v>
      </c>
    </row>
    <row r="42" spans="1:10" x14ac:dyDescent="0.35">
      <c r="A42" s="13" t="s">
        <v>11</v>
      </c>
      <c r="B42" s="12" t="s">
        <v>48</v>
      </c>
      <c r="C42" s="12">
        <v>17.8</v>
      </c>
      <c r="D42" s="12">
        <v>8.3000000000000007</v>
      </c>
      <c r="E42" s="12">
        <v>23.7</v>
      </c>
      <c r="F42" s="12">
        <v>301.5</v>
      </c>
      <c r="G42" s="12" t="s">
        <v>58</v>
      </c>
      <c r="H42" s="12">
        <v>17</v>
      </c>
      <c r="I42" s="12">
        <f>ABS('Weather Dataset'!$H42-'Weather Dataset'!$C42)</f>
        <v>0.80000000000000071</v>
      </c>
      <c r="J42" s="10" t="str">
        <f t="shared" si="0"/>
        <v>Temperate</v>
      </c>
    </row>
    <row r="43" spans="1:10" x14ac:dyDescent="0.35">
      <c r="A43" s="14" t="s">
        <v>11</v>
      </c>
      <c r="B43" s="11" t="s">
        <v>49</v>
      </c>
      <c r="C43" s="11">
        <v>15.6</v>
      </c>
      <c r="D43" s="11">
        <v>6.3</v>
      </c>
      <c r="E43" s="11">
        <v>22.8</v>
      </c>
      <c r="F43" s="11">
        <v>72.7</v>
      </c>
      <c r="G43" s="11" t="s">
        <v>58</v>
      </c>
      <c r="H43" s="11">
        <v>16.399999999999999</v>
      </c>
      <c r="I43" s="11">
        <f>ABS('Weather Dataset'!$H43-'Weather Dataset'!$C43)</f>
        <v>0.79999999999999893</v>
      </c>
      <c r="J43" s="10" t="str">
        <f t="shared" si="0"/>
        <v>Temperate</v>
      </c>
    </row>
    <row r="44" spans="1:10" x14ac:dyDescent="0.35">
      <c r="A44" s="13" t="s">
        <v>11</v>
      </c>
      <c r="B44" s="12" t="s">
        <v>50</v>
      </c>
      <c r="C44" s="12">
        <v>29.8</v>
      </c>
      <c r="D44" s="12">
        <v>21.8</v>
      </c>
      <c r="E44" s="12">
        <v>38.9</v>
      </c>
      <c r="F44" s="12">
        <v>280.5</v>
      </c>
      <c r="G44" s="12" t="s">
        <v>60</v>
      </c>
      <c r="H44" s="12">
        <v>29.5</v>
      </c>
      <c r="I44" s="12">
        <f>ABS('Weather Dataset'!$H44-'Weather Dataset'!$C44)</f>
        <v>0.30000000000000071</v>
      </c>
      <c r="J44" s="10" t="str">
        <f t="shared" si="0"/>
        <v>Humid</v>
      </c>
    </row>
    <row r="45" spans="1:10" x14ac:dyDescent="0.35">
      <c r="A45" s="14" t="s">
        <v>11</v>
      </c>
      <c r="B45" s="11" t="s">
        <v>51</v>
      </c>
      <c r="C45" s="11">
        <v>20</v>
      </c>
      <c r="D45" s="11">
        <v>12.1</v>
      </c>
      <c r="E45" s="11">
        <v>28.5</v>
      </c>
      <c r="F45" s="11">
        <v>203.3</v>
      </c>
      <c r="G45" s="11" t="s">
        <v>58</v>
      </c>
      <c r="H45" s="11">
        <v>18.399999999999999</v>
      </c>
      <c r="I45" s="11">
        <f>ABS('Weather Dataset'!$H45-'Weather Dataset'!$C45)</f>
        <v>1.6000000000000014</v>
      </c>
      <c r="J45" s="10" t="str">
        <f t="shared" si="0"/>
        <v>Temperate</v>
      </c>
    </row>
    <row r="46" spans="1:10" x14ac:dyDescent="0.35">
      <c r="A46" s="13" t="s">
        <v>11</v>
      </c>
      <c r="B46" s="12" t="s">
        <v>52</v>
      </c>
      <c r="C46" s="12">
        <v>21.5</v>
      </c>
      <c r="D46" s="12">
        <v>11.7</v>
      </c>
      <c r="E46" s="12">
        <v>31.1</v>
      </c>
      <c r="F46" s="12">
        <v>13.9</v>
      </c>
      <c r="G46" s="12" t="s">
        <v>58</v>
      </c>
      <c r="H46" s="12">
        <v>20.7</v>
      </c>
      <c r="I46" s="12">
        <f>ABS('Weather Dataset'!$H46-'Weather Dataset'!$C46)</f>
        <v>0.80000000000000071</v>
      </c>
      <c r="J46" s="10" t="str">
        <f t="shared" si="0"/>
        <v>Temperate</v>
      </c>
    </row>
    <row r="47" spans="1:10" x14ac:dyDescent="0.35">
      <c r="A47" s="14" t="s">
        <v>11</v>
      </c>
      <c r="B47" s="11" t="s">
        <v>53</v>
      </c>
      <c r="C47" s="11">
        <v>26.6</v>
      </c>
      <c r="D47" s="11">
        <v>17.399999999999999</v>
      </c>
      <c r="E47" s="11">
        <v>31.6</v>
      </c>
      <c r="F47" s="11">
        <v>336</v>
      </c>
      <c r="G47" s="11" t="s">
        <v>58</v>
      </c>
      <c r="H47" s="11">
        <v>27.5</v>
      </c>
      <c r="I47" s="11">
        <f>ABS('Weather Dataset'!$H47-'Weather Dataset'!$C47)</f>
        <v>0.89999999999999858</v>
      </c>
      <c r="J47" s="10" t="str">
        <f t="shared" si="0"/>
        <v>Humid</v>
      </c>
    </row>
    <row r="48" spans="1:10" x14ac:dyDescent="0.35">
      <c r="A48" s="13" t="s">
        <v>11</v>
      </c>
      <c r="B48" s="12" t="s">
        <v>54</v>
      </c>
      <c r="C48" s="12">
        <v>29.5</v>
      </c>
      <c r="D48" s="12">
        <v>20.3</v>
      </c>
      <c r="E48" s="12">
        <v>36.799999999999997</v>
      </c>
      <c r="F48" s="12">
        <v>316.3</v>
      </c>
      <c r="G48" s="12" t="s">
        <v>57</v>
      </c>
      <c r="H48" s="12">
        <v>28.7</v>
      </c>
      <c r="I48" s="12">
        <f>ABS('Weather Dataset'!$H48-'Weather Dataset'!$C48)</f>
        <v>0.80000000000000071</v>
      </c>
      <c r="J48" s="10" t="str">
        <f t="shared" si="0"/>
        <v>Humid</v>
      </c>
    </row>
    <row r="49" spans="1:10" x14ac:dyDescent="0.35">
      <c r="A49" s="14" t="s">
        <v>11</v>
      </c>
      <c r="B49" s="11" t="s">
        <v>55</v>
      </c>
      <c r="C49" s="11">
        <v>15.3</v>
      </c>
      <c r="D49" s="11">
        <v>7.3</v>
      </c>
      <c r="E49" s="11">
        <v>25</v>
      </c>
      <c r="F49" s="11">
        <v>141.6</v>
      </c>
      <c r="G49" s="11" t="s">
        <v>58</v>
      </c>
      <c r="H49" s="11">
        <v>13.3</v>
      </c>
      <c r="I49" s="11">
        <f>ABS('Weather Dataset'!$H49-'Weather Dataset'!$C49)</f>
        <v>2</v>
      </c>
      <c r="J49" s="10" t="str">
        <f t="shared" si="0"/>
        <v>Temperate</v>
      </c>
    </row>
    <row r="50" spans="1:10" x14ac:dyDescent="0.35">
      <c r="A50" s="13" t="s">
        <v>12</v>
      </c>
      <c r="B50" s="12" t="s">
        <v>44</v>
      </c>
      <c r="C50" s="12">
        <v>24.7</v>
      </c>
      <c r="D50" s="12">
        <v>15.7</v>
      </c>
      <c r="E50" s="12">
        <v>33.700000000000003</v>
      </c>
      <c r="F50" s="12">
        <v>284.10000000000002</v>
      </c>
      <c r="G50" s="12" t="s">
        <v>58</v>
      </c>
      <c r="H50" s="12">
        <v>23.5</v>
      </c>
      <c r="I50" s="12">
        <f>ABS('Weather Dataset'!$H50-'Weather Dataset'!$C50)</f>
        <v>1.1999999999999993</v>
      </c>
      <c r="J50" s="10" t="str">
        <f t="shared" si="0"/>
        <v>Temperate</v>
      </c>
    </row>
    <row r="51" spans="1:10" x14ac:dyDescent="0.35">
      <c r="A51" s="14" t="s">
        <v>12</v>
      </c>
      <c r="B51" s="11" t="s">
        <v>45</v>
      </c>
      <c r="C51" s="11">
        <v>23.8</v>
      </c>
      <c r="D51" s="11">
        <v>15.4</v>
      </c>
      <c r="E51" s="11">
        <v>30.4</v>
      </c>
      <c r="F51" s="11">
        <v>261.89999999999998</v>
      </c>
      <c r="G51" s="11" t="s">
        <v>60</v>
      </c>
      <c r="H51" s="11">
        <v>22.4</v>
      </c>
      <c r="I51" s="11">
        <f>ABS('Weather Dataset'!$H51-'Weather Dataset'!$C51)</f>
        <v>1.4000000000000021</v>
      </c>
      <c r="J51" s="10" t="str">
        <f t="shared" si="0"/>
        <v>Temperate</v>
      </c>
    </row>
    <row r="52" spans="1:10" x14ac:dyDescent="0.35">
      <c r="A52" s="13" t="s">
        <v>12</v>
      </c>
      <c r="B52" s="12" t="s">
        <v>46</v>
      </c>
      <c r="C52" s="12">
        <v>27.1</v>
      </c>
      <c r="D52" s="12">
        <v>17.5</v>
      </c>
      <c r="E52" s="12">
        <v>32.700000000000003</v>
      </c>
      <c r="F52" s="12">
        <v>6</v>
      </c>
      <c r="G52" s="12" t="s">
        <v>58</v>
      </c>
      <c r="H52" s="12">
        <v>28.1</v>
      </c>
      <c r="I52" s="12">
        <f>ABS('Weather Dataset'!$H52-'Weather Dataset'!$C52)</f>
        <v>1</v>
      </c>
      <c r="J52" s="10" t="str">
        <f t="shared" si="0"/>
        <v>Temperate</v>
      </c>
    </row>
    <row r="53" spans="1:10" x14ac:dyDescent="0.35">
      <c r="A53" s="14" t="s">
        <v>12</v>
      </c>
      <c r="B53" s="11" t="s">
        <v>47</v>
      </c>
      <c r="C53" s="11">
        <v>29.1</v>
      </c>
      <c r="D53" s="11">
        <v>21.5</v>
      </c>
      <c r="E53" s="11">
        <v>36.5</v>
      </c>
      <c r="F53" s="11">
        <v>271.39999999999998</v>
      </c>
      <c r="G53" s="11" t="s">
        <v>58</v>
      </c>
      <c r="H53" s="11">
        <v>28.9</v>
      </c>
      <c r="I53" s="11">
        <f>ABS('Weather Dataset'!$H53-'Weather Dataset'!$C53)</f>
        <v>0.20000000000000284</v>
      </c>
      <c r="J53" s="10" t="str">
        <f t="shared" si="0"/>
        <v>Humid</v>
      </c>
    </row>
    <row r="54" spans="1:10" x14ac:dyDescent="0.35">
      <c r="A54" s="13" t="s">
        <v>12</v>
      </c>
      <c r="B54" s="12" t="s">
        <v>48</v>
      </c>
      <c r="C54" s="12">
        <v>20.8</v>
      </c>
      <c r="D54" s="12">
        <v>14.4</v>
      </c>
      <c r="E54" s="12">
        <v>25.9</v>
      </c>
      <c r="F54" s="12">
        <v>300.89999999999998</v>
      </c>
      <c r="G54" s="12" t="s">
        <v>58</v>
      </c>
      <c r="H54" s="12">
        <v>20.100000000000001</v>
      </c>
      <c r="I54" s="12">
        <f>ABS('Weather Dataset'!$H54-'Weather Dataset'!$C54)</f>
        <v>0.69999999999999929</v>
      </c>
      <c r="J54" s="10" t="str">
        <f t="shared" si="0"/>
        <v>Temperate</v>
      </c>
    </row>
    <row r="55" spans="1:10" x14ac:dyDescent="0.35">
      <c r="A55" s="14" t="s">
        <v>12</v>
      </c>
      <c r="B55" s="11" t="s">
        <v>49</v>
      </c>
      <c r="C55" s="11">
        <v>28.4</v>
      </c>
      <c r="D55" s="11">
        <v>18.399999999999999</v>
      </c>
      <c r="E55" s="11">
        <v>36.5</v>
      </c>
      <c r="F55" s="11">
        <v>66.400000000000006</v>
      </c>
      <c r="G55" s="11" t="s">
        <v>56</v>
      </c>
      <c r="H55" s="11">
        <v>28.3</v>
      </c>
      <c r="I55" s="11">
        <f>ABS('Weather Dataset'!$H55-'Weather Dataset'!$C55)</f>
        <v>9.9999999999997868E-2</v>
      </c>
      <c r="J55" s="10" t="str">
        <f t="shared" si="0"/>
        <v>Temperate</v>
      </c>
    </row>
    <row r="56" spans="1:10" x14ac:dyDescent="0.35">
      <c r="A56" s="13" t="s">
        <v>12</v>
      </c>
      <c r="B56" s="12" t="s">
        <v>50</v>
      </c>
      <c r="C56" s="12">
        <v>34</v>
      </c>
      <c r="D56" s="12">
        <v>27.8</v>
      </c>
      <c r="E56" s="12">
        <v>41.6</v>
      </c>
      <c r="F56" s="12">
        <v>351.4</v>
      </c>
      <c r="G56" s="12" t="s">
        <v>56</v>
      </c>
      <c r="H56" s="12">
        <v>33.6</v>
      </c>
      <c r="I56" s="12">
        <f>ABS('Weather Dataset'!$H56-'Weather Dataset'!$C56)</f>
        <v>0.39999999999999858</v>
      </c>
      <c r="J56" s="10" t="str">
        <f t="shared" si="0"/>
        <v>Humid</v>
      </c>
    </row>
    <row r="57" spans="1:10" x14ac:dyDescent="0.35">
      <c r="A57" s="14" t="s">
        <v>12</v>
      </c>
      <c r="B57" s="11" t="s">
        <v>51</v>
      </c>
      <c r="C57" s="11">
        <v>33.6</v>
      </c>
      <c r="D57" s="11">
        <v>27.7</v>
      </c>
      <c r="E57" s="11">
        <v>39.700000000000003</v>
      </c>
      <c r="F57" s="11">
        <v>322</v>
      </c>
      <c r="G57" s="11" t="s">
        <v>60</v>
      </c>
      <c r="H57" s="11">
        <v>32.799999999999997</v>
      </c>
      <c r="I57" s="11">
        <f>ABS('Weather Dataset'!$H57-'Weather Dataset'!$C57)</f>
        <v>0.80000000000000426</v>
      </c>
      <c r="J57" s="10" t="str">
        <f t="shared" si="0"/>
        <v>Humid</v>
      </c>
    </row>
    <row r="58" spans="1:10" x14ac:dyDescent="0.35">
      <c r="A58" s="13" t="s">
        <v>12</v>
      </c>
      <c r="B58" s="12" t="s">
        <v>52</v>
      </c>
      <c r="C58" s="12">
        <v>19.600000000000001</v>
      </c>
      <c r="D58" s="12">
        <v>12.4</v>
      </c>
      <c r="E58" s="12">
        <v>25.6</v>
      </c>
      <c r="F58" s="12">
        <v>383.4</v>
      </c>
      <c r="G58" s="12" t="s">
        <v>58</v>
      </c>
      <c r="H58" s="12">
        <v>20.2</v>
      </c>
      <c r="I58" s="12">
        <f>ABS('Weather Dataset'!$H58-'Weather Dataset'!$C58)</f>
        <v>0.59999999999999787</v>
      </c>
      <c r="J58" s="10" t="str">
        <f t="shared" si="0"/>
        <v>Temperate</v>
      </c>
    </row>
    <row r="59" spans="1:10" x14ac:dyDescent="0.35">
      <c r="A59" s="14" t="s">
        <v>12</v>
      </c>
      <c r="B59" s="11" t="s">
        <v>53</v>
      </c>
      <c r="C59" s="11">
        <v>34.799999999999997</v>
      </c>
      <c r="D59" s="11">
        <v>27.5</v>
      </c>
      <c r="E59" s="11">
        <v>42.9</v>
      </c>
      <c r="F59" s="11">
        <v>356.6</v>
      </c>
      <c r="G59" s="11" t="s">
        <v>56</v>
      </c>
      <c r="H59" s="11">
        <v>34.799999999999997</v>
      </c>
      <c r="I59" s="11">
        <f>ABS('Weather Dataset'!$H59-'Weather Dataset'!$C59)</f>
        <v>0</v>
      </c>
      <c r="J59" s="10" t="str">
        <f t="shared" si="0"/>
        <v>Humid</v>
      </c>
    </row>
    <row r="60" spans="1:10" x14ac:dyDescent="0.35">
      <c r="A60" s="13" t="s">
        <v>12</v>
      </c>
      <c r="B60" s="12" t="s">
        <v>54</v>
      </c>
      <c r="C60" s="12">
        <v>27.7</v>
      </c>
      <c r="D60" s="12">
        <v>20.6</v>
      </c>
      <c r="E60" s="12">
        <v>32.799999999999997</v>
      </c>
      <c r="F60" s="12">
        <v>125.4</v>
      </c>
      <c r="G60" s="12" t="s">
        <v>58</v>
      </c>
      <c r="H60" s="12">
        <v>26.8</v>
      </c>
      <c r="I60" s="12">
        <f>ABS('Weather Dataset'!$H60-'Weather Dataset'!$C60)</f>
        <v>0.89999999999999858</v>
      </c>
      <c r="J60" s="10" t="str">
        <f t="shared" si="0"/>
        <v>Temperate</v>
      </c>
    </row>
    <row r="61" spans="1:10" x14ac:dyDescent="0.35">
      <c r="A61" s="14" t="s">
        <v>12</v>
      </c>
      <c r="B61" s="11" t="s">
        <v>55</v>
      </c>
      <c r="C61" s="11">
        <v>23.7</v>
      </c>
      <c r="D61" s="11">
        <v>18</v>
      </c>
      <c r="E61" s="11">
        <v>33.700000000000003</v>
      </c>
      <c r="F61" s="11">
        <v>204.8</v>
      </c>
      <c r="G61" s="11" t="s">
        <v>58</v>
      </c>
      <c r="H61" s="11">
        <v>25.6</v>
      </c>
      <c r="I61" s="11">
        <f>ABS('Weather Dataset'!$H61-'Weather Dataset'!$C61)</f>
        <v>1.9000000000000021</v>
      </c>
      <c r="J61" s="10" t="str">
        <f t="shared" si="0"/>
        <v>Temperate</v>
      </c>
    </row>
    <row r="62" spans="1:10" x14ac:dyDescent="0.35">
      <c r="A62" s="13" t="s">
        <v>13</v>
      </c>
      <c r="B62" s="12" t="s">
        <v>44</v>
      </c>
      <c r="C62" s="12">
        <v>31.8</v>
      </c>
      <c r="D62" s="12">
        <v>26.2</v>
      </c>
      <c r="E62" s="12">
        <v>37.6</v>
      </c>
      <c r="F62" s="12">
        <v>55.2</v>
      </c>
      <c r="G62" s="12" t="s">
        <v>58</v>
      </c>
      <c r="H62" s="12">
        <v>29.9</v>
      </c>
      <c r="I62" s="12">
        <f>ABS('Weather Dataset'!$H62-'Weather Dataset'!$C62)</f>
        <v>1.9000000000000021</v>
      </c>
      <c r="J62" s="10" t="str">
        <f t="shared" si="0"/>
        <v>Hot and Dry</v>
      </c>
    </row>
    <row r="63" spans="1:10" x14ac:dyDescent="0.35">
      <c r="A63" s="14" t="s">
        <v>13</v>
      </c>
      <c r="B63" s="11" t="s">
        <v>45</v>
      </c>
      <c r="C63" s="11">
        <v>16.2</v>
      </c>
      <c r="D63" s="11">
        <v>9.8000000000000007</v>
      </c>
      <c r="E63" s="11">
        <v>25.8</v>
      </c>
      <c r="F63" s="11">
        <v>210.6</v>
      </c>
      <c r="G63" s="11" t="s">
        <v>58</v>
      </c>
      <c r="H63" s="11">
        <v>16.8</v>
      </c>
      <c r="I63" s="11">
        <f>ABS('Weather Dataset'!$H63-'Weather Dataset'!$C63)</f>
        <v>0.60000000000000142</v>
      </c>
      <c r="J63" s="10" t="str">
        <f t="shared" si="0"/>
        <v>Temperate</v>
      </c>
    </row>
    <row r="64" spans="1:10" x14ac:dyDescent="0.35">
      <c r="A64" s="13" t="s">
        <v>13</v>
      </c>
      <c r="B64" s="12" t="s">
        <v>46</v>
      </c>
      <c r="C64" s="12">
        <v>34.6</v>
      </c>
      <c r="D64" s="12">
        <v>25.8</v>
      </c>
      <c r="E64" s="12">
        <v>44.2</v>
      </c>
      <c r="F64" s="12">
        <v>157.30000000000001</v>
      </c>
      <c r="G64" s="12" t="s">
        <v>58</v>
      </c>
      <c r="H64" s="12">
        <v>36.299999999999997</v>
      </c>
      <c r="I64" s="12">
        <f>ABS('Weather Dataset'!$H64-'Weather Dataset'!$C64)</f>
        <v>1.6999999999999957</v>
      </c>
      <c r="J64" s="10" t="str">
        <f t="shared" si="0"/>
        <v>Temperate</v>
      </c>
    </row>
    <row r="65" spans="1:10" x14ac:dyDescent="0.35">
      <c r="A65" s="14" t="s">
        <v>13</v>
      </c>
      <c r="B65" s="11" t="s">
        <v>47</v>
      </c>
      <c r="C65" s="11">
        <v>20.9</v>
      </c>
      <c r="D65" s="11">
        <v>12.2</v>
      </c>
      <c r="E65" s="11">
        <v>29.7</v>
      </c>
      <c r="F65" s="11">
        <v>223.3</v>
      </c>
      <c r="G65" s="11" t="s">
        <v>57</v>
      </c>
      <c r="H65" s="11">
        <v>21.4</v>
      </c>
      <c r="I65" s="11">
        <f>ABS('Weather Dataset'!$H65-'Weather Dataset'!$C65)</f>
        <v>0.5</v>
      </c>
      <c r="J65" s="10" t="str">
        <f t="shared" si="0"/>
        <v>Temperate</v>
      </c>
    </row>
    <row r="66" spans="1:10" x14ac:dyDescent="0.35">
      <c r="A66" s="13" t="s">
        <v>13</v>
      </c>
      <c r="B66" s="12" t="s">
        <v>48</v>
      </c>
      <c r="C66" s="12">
        <v>31.2</v>
      </c>
      <c r="D66" s="12">
        <v>24.1</v>
      </c>
      <c r="E66" s="12">
        <v>37.1</v>
      </c>
      <c r="F66" s="12">
        <v>290.39999999999998</v>
      </c>
      <c r="G66" s="12" t="s">
        <v>58</v>
      </c>
      <c r="H66" s="12">
        <v>32.299999999999997</v>
      </c>
      <c r="I66" s="12">
        <f>ABS('Weather Dataset'!$H66-'Weather Dataset'!$C66)</f>
        <v>1.0999999999999979</v>
      </c>
      <c r="J66" s="10" t="str">
        <f t="shared" si="0"/>
        <v>Humid</v>
      </c>
    </row>
    <row r="67" spans="1:10" x14ac:dyDescent="0.35">
      <c r="A67" s="14" t="s">
        <v>13</v>
      </c>
      <c r="B67" s="11" t="s">
        <v>49</v>
      </c>
      <c r="C67" s="11">
        <v>29.5</v>
      </c>
      <c r="D67" s="11">
        <v>24.2</v>
      </c>
      <c r="E67" s="11">
        <v>36.700000000000003</v>
      </c>
      <c r="F67" s="11">
        <v>46</v>
      </c>
      <c r="G67" s="11" t="s">
        <v>58</v>
      </c>
      <c r="H67" s="11">
        <v>30.5</v>
      </c>
      <c r="I67" s="11">
        <f>ABS('Weather Dataset'!$H67-'Weather Dataset'!$C67)</f>
        <v>1</v>
      </c>
      <c r="J67" s="10" t="str">
        <f t="shared" ref="J67:J130" si="1">IF(AND(C67&gt;30,F67&lt;100),"Hot and Dry",IF(AND(C67&gt;25,F67&gt;200),"Humid","Temperate"))</f>
        <v>Temperate</v>
      </c>
    </row>
    <row r="68" spans="1:10" x14ac:dyDescent="0.35">
      <c r="A68" s="13" t="s">
        <v>13</v>
      </c>
      <c r="B68" s="12" t="s">
        <v>50</v>
      </c>
      <c r="C68" s="12">
        <v>27.8</v>
      </c>
      <c r="D68" s="12">
        <v>19.8</v>
      </c>
      <c r="E68" s="12">
        <v>37.5</v>
      </c>
      <c r="F68" s="12">
        <v>346.2</v>
      </c>
      <c r="G68" s="12" t="s">
        <v>58</v>
      </c>
      <c r="H68" s="12">
        <v>28.7</v>
      </c>
      <c r="I68" s="12">
        <f>ABS('Weather Dataset'!$H68-'Weather Dataset'!$C68)</f>
        <v>0.89999999999999858</v>
      </c>
      <c r="J68" s="10" t="str">
        <f t="shared" si="1"/>
        <v>Humid</v>
      </c>
    </row>
    <row r="69" spans="1:10" x14ac:dyDescent="0.35">
      <c r="A69" s="14" t="s">
        <v>13</v>
      </c>
      <c r="B69" s="11" t="s">
        <v>51</v>
      </c>
      <c r="C69" s="11">
        <v>15.6</v>
      </c>
      <c r="D69" s="11">
        <v>9.6</v>
      </c>
      <c r="E69" s="11">
        <v>25.5</v>
      </c>
      <c r="F69" s="11">
        <v>117</v>
      </c>
      <c r="G69" s="11" t="s">
        <v>59</v>
      </c>
      <c r="H69" s="11">
        <v>16</v>
      </c>
      <c r="I69" s="11">
        <f>ABS('Weather Dataset'!$H69-'Weather Dataset'!$C69)</f>
        <v>0.40000000000000036</v>
      </c>
      <c r="J69" s="10" t="str">
        <f t="shared" si="1"/>
        <v>Temperate</v>
      </c>
    </row>
    <row r="70" spans="1:10" x14ac:dyDescent="0.35">
      <c r="A70" s="13" t="s">
        <v>13</v>
      </c>
      <c r="B70" s="12" t="s">
        <v>52</v>
      </c>
      <c r="C70" s="12">
        <v>27.1</v>
      </c>
      <c r="D70" s="12">
        <v>17.399999999999999</v>
      </c>
      <c r="E70" s="12">
        <v>32.200000000000003</v>
      </c>
      <c r="F70" s="12">
        <v>257.3</v>
      </c>
      <c r="G70" s="12" t="s">
        <v>57</v>
      </c>
      <c r="H70" s="12">
        <v>27.5</v>
      </c>
      <c r="I70" s="12">
        <f>ABS('Weather Dataset'!$H70-'Weather Dataset'!$C70)</f>
        <v>0.39999999999999858</v>
      </c>
      <c r="J70" s="10" t="str">
        <f t="shared" si="1"/>
        <v>Humid</v>
      </c>
    </row>
    <row r="71" spans="1:10" x14ac:dyDescent="0.35">
      <c r="A71" s="14" t="s">
        <v>13</v>
      </c>
      <c r="B71" s="11" t="s">
        <v>53</v>
      </c>
      <c r="C71" s="11">
        <v>31.1</v>
      </c>
      <c r="D71" s="11">
        <v>23.4</v>
      </c>
      <c r="E71" s="11">
        <v>38.700000000000003</v>
      </c>
      <c r="F71" s="11">
        <v>268.7</v>
      </c>
      <c r="G71" s="11" t="s">
        <v>56</v>
      </c>
      <c r="H71" s="11">
        <v>30.8</v>
      </c>
      <c r="I71" s="11">
        <f>ABS('Weather Dataset'!$H71-'Weather Dataset'!$C71)</f>
        <v>0.30000000000000071</v>
      </c>
      <c r="J71" s="10" t="str">
        <f t="shared" si="1"/>
        <v>Humid</v>
      </c>
    </row>
    <row r="72" spans="1:10" x14ac:dyDescent="0.35">
      <c r="A72" s="13" t="s">
        <v>13</v>
      </c>
      <c r="B72" s="12" t="s">
        <v>54</v>
      </c>
      <c r="C72" s="12">
        <v>19.399999999999999</v>
      </c>
      <c r="D72" s="12">
        <v>13.6</v>
      </c>
      <c r="E72" s="12">
        <v>24.8</v>
      </c>
      <c r="F72" s="12">
        <v>194</v>
      </c>
      <c r="G72" s="12" t="s">
        <v>58</v>
      </c>
      <c r="H72" s="12">
        <v>20.9</v>
      </c>
      <c r="I72" s="12">
        <f>ABS('Weather Dataset'!$H72-'Weather Dataset'!$C72)</f>
        <v>1.5</v>
      </c>
      <c r="J72" s="10" t="str">
        <f t="shared" si="1"/>
        <v>Temperate</v>
      </c>
    </row>
    <row r="73" spans="1:10" x14ac:dyDescent="0.35">
      <c r="A73" s="14" t="s">
        <v>13</v>
      </c>
      <c r="B73" s="11" t="s">
        <v>55</v>
      </c>
      <c r="C73" s="11">
        <v>34.200000000000003</v>
      </c>
      <c r="D73" s="11">
        <v>26.6</v>
      </c>
      <c r="E73" s="11">
        <v>40.799999999999997</v>
      </c>
      <c r="F73" s="11">
        <v>295.39999999999998</v>
      </c>
      <c r="G73" s="11" t="s">
        <v>57</v>
      </c>
      <c r="H73" s="11">
        <v>35.700000000000003</v>
      </c>
      <c r="I73" s="11">
        <f>ABS('Weather Dataset'!$H73-'Weather Dataset'!$C73)</f>
        <v>1.5</v>
      </c>
      <c r="J73" s="10" t="str">
        <f t="shared" si="1"/>
        <v>Humid</v>
      </c>
    </row>
    <row r="74" spans="1:10" x14ac:dyDescent="0.35">
      <c r="A74" s="13" t="s">
        <v>14</v>
      </c>
      <c r="B74" s="12" t="s">
        <v>44</v>
      </c>
      <c r="C74" s="12">
        <v>33.9</v>
      </c>
      <c r="D74" s="12">
        <v>27.5</v>
      </c>
      <c r="E74" s="12">
        <v>41.4</v>
      </c>
      <c r="F74" s="12">
        <v>76.599999999999994</v>
      </c>
      <c r="G74" s="12" t="s">
        <v>57</v>
      </c>
      <c r="H74" s="12">
        <v>35.700000000000003</v>
      </c>
      <c r="I74" s="12">
        <f>ABS('Weather Dataset'!$H74-'Weather Dataset'!$C74)</f>
        <v>1.8000000000000043</v>
      </c>
      <c r="J74" s="10" t="str">
        <f t="shared" si="1"/>
        <v>Hot and Dry</v>
      </c>
    </row>
    <row r="75" spans="1:10" x14ac:dyDescent="0.35">
      <c r="A75" s="14" t="s">
        <v>14</v>
      </c>
      <c r="B75" s="11" t="s">
        <v>45</v>
      </c>
      <c r="C75" s="11">
        <v>33.1</v>
      </c>
      <c r="D75" s="11">
        <v>27.5</v>
      </c>
      <c r="E75" s="11">
        <v>42</v>
      </c>
      <c r="F75" s="11">
        <v>73.3</v>
      </c>
      <c r="G75" s="11" t="s">
        <v>56</v>
      </c>
      <c r="H75" s="11">
        <v>32.5</v>
      </c>
      <c r="I75" s="11">
        <f>ABS('Weather Dataset'!$H75-'Weather Dataset'!$C75)</f>
        <v>0.60000000000000142</v>
      </c>
      <c r="J75" s="10" t="str">
        <f t="shared" si="1"/>
        <v>Hot and Dry</v>
      </c>
    </row>
    <row r="76" spans="1:10" x14ac:dyDescent="0.35">
      <c r="A76" s="13" t="s">
        <v>14</v>
      </c>
      <c r="B76" s="12" t="s">
        <v>46</v>
      </c>
      <c r="C76" s="12">
        <v>22.8</v>
      </c>
      <c r="D76" s="12">
        <v>13.8</v>
      </c>
      <c r="E76" s="12">
        <v>31.4</v>
      </c>
      <c r="F76" s="12">
        <v>262.2</v>
      </c>
      <c r="G76" s="12" t="s">
        <v>58</v>
      </c>
      <c r="H76" s="12">
        <v>23.9</v>
      </c>
      <c r="I76" s="12">
        <f>ABS('Weather Dataset'!$H76-'Weather Dataset'!$C76)</f>
        <v>1.0999999999999979</v>
      </c>
      <c r="J76" s="10" t="str">
        <f t="shared" si="1"/>
        <v>Temperate</v>
      </c>
    </row>
    <row r="77" spans="1:10" x14ac:dyDescent="0.35">
      <c r="A77" s="14" t="s">
        <v>14</v>
      </c>
      <c r="B77" s="11" t="s">
        <v>47</v>
      </c>
      <c r="C77" s="11">
        <v>22.9</v>
      </c>
      <c r="D77" s="11">
        <v>13.5</v>
      </c>
      <c r="E77" s="11">
        <v>31.6</v>
      </c>
      <c r="F77" s="11">
        <v>335</v>
      </c>
      <c r="G77" s="11" t="s">
        <v>58</v>
      </c>
      <c r="H77" s="11">
        <v>22.2</v>
      </c>
      <c r="I77" s="11">
        <f>ABS('Weather Dataset'!$H77-'Weather Dataset'!$C77)</f>
        <v>0.69999999999999929</v>
      </c>
      <c r="J77" s="10" t="str">
        <f t="shared" si="1"/>
        <v>Temperate</v>
      </c>
    </row>
    <row r="78" spans="1:10" x14ac:dyDescent="0.35">
      <c r="A78" s="13" t="s">
        <v>14</v>
      </c>
      <c r="B78" s="12" t="s">
        <v>48</v>
      </c>
      <c r="C78" s="12">
        <v>32.1</v>
      </c>
      <c r="D78" s="12">
        <v>22.4</v>
      </c>
      <c r="E78" s="12">
        <v>39.4</v>
      </c>
      <c r="F78" s="12">
        <v>343.3</v>
      </c>
      <c r="G78" s="12" t="s">
        <v>58</v>
      </c>
      <c r="H78" s="12">
        <v>31.5</v>
      </c>
      <c r="I78" s="12">
        <f>ABS('Weather Dataset'!$H78-'Weather Dataset'!$C78)</f>
        <v>0.60000000000000142</v>
      </c>
      <c r="J78" s="10" t="str">
        <f t="shared" si="1"/>
        <v>Humid</v>
      </c>
    </row>
    <row r="79" spans="1:10" x14ac:dyDescent="0.35">
      <c r="A79" s="14" t="s">
        <v>14</v>
      </c>
      <c r="B79" s="11" t="s">
        <v>49</v>
      </c>
      <c r="C79" s="11">
        <v>33.9</v>
      </c>
      <c r="D79" s="11">
        <v>28.1</v>
      </c>
      <c r="E79" s="11">
        <v>39.1</v>
      </c>
      <c r="F79" s="11">
        <v>358.5</v>
      </c>
      <c r="G79" s="11" t="s">
        <v>57</v>
      </c>
      <c r="H79" s="11">
        <v>34.700000000000003</v>
      </c>
      <c r="I79" s="11">
        <f>ABS('Weather Dataset'!$H79-'Weather Dataset'!$C79)</f>
        <v>0.80000000000000426</v>
      </c>
      <c r="J79" s="10" t="str">
        <f t="shared" si="1"/>
        <v>Humid</v>
      </c>
    </row>
    <row r="80" spans="1:10" x14ac:dyDescent="0.35">
      <c r="A80" s="13" t="s">
        <v>14</v>
      </c>
      <c r="B80" s="12" t="s">
        <v>50</v>
      </c>
      <c r="C80" s="12">
        <v>25.6</v>
      </c>
      <c r="D80" s="12">
        <v>19.8</v>
      </c>
      <c r="E80" s="12">
        <v>33.299999999999997</v>
      </c>
      <c r="F80" s="12">
        <v>277.89999999999998</v>
      </c>
      <c r="G80" s="12" t="s">
        <v>58</v>
      </c>
      <c r="H80" s="12">
        <v>25.3</v>
      </c>
      <c r="I80" s="12">
        <f>ABS('Weather Dataset'!$H80-'Weather Dataset'!$C80)</f>
        <v>0.30000000000000071</v>
      </c>
      <c r="J80" s="10" t="str">
        <f t="shared" si="1"/>
        <v>Humid</v>
      </c>
    </row>
    <row r="81" spans="1:10" x14ac:dyDescent="0.35">
      <c r="A81" s="14" t="s">
        <v>14</v>
      </c>
      <c r="B81" s="11" t="s">
        <v>51</v>
      </c>
      <c r="C81" s="11">
        <v>17.399999999999999</v>
      </c>
      <c r="D81" s="11">
        <v>11.1</v>
      </c>
      <c r="E81" s="11">
        <v>25.1</v>
      </c>
      <c r="F81" s="11">
        <v>306.5</v>
      </c>
      <c r="G81" s="11" t="s">
        <v>58</v>
      </c>
      <c r="H81" s="11">
        <v>16.399999999999999</v>
      </c>
      <c r="I81" s="11">
        <f>ABS('Weather Dataset'!$H81-'Weather Dataset'!$C81)</f>
        <v>1</v>
      </c>
      <c r="J81" s="10" t="str">
        <f t="shared" si="1"/>
        <v>Temperate</v>
      </c>
    </row>
    <row r="82" spans="1:10" x14ac:dyDescent="0.35">
      <c r="A82" s="13" t="s">
        <v>14</v>
      </c>
      <c r="B82" s="12" t="s">
        <v>52</v>
      </c>
      <c r="C82" s="12">
        <v>24.5</v>
      </c>
      <c r="D82" s="12">
        <v>18.3</v>
      </c>
      <c r="E82" s="12">
        <v>30.6</v>
      </c>
      <c r="F82" s="12">
        <v>29.9</v>
      </c>
      <c r="G82" s="12" t="s">
        <v>57</v>
      </c>
      <c r="H82" s="12">
        <v>26.4</v>
      </c>
      <c r="I82" s="12">
        <f>ABS('Weather Dataset'!$H82-'Weather Dataset'!$C82)</f>
        <v>1.8999999999999986</v>
      </c>
      <c r="J82" s="10" t="str">
        <f t="shared" si="1"/>
        <v>Temperate</v>
      </c>
    </row>
    <row r="83" spans="1:10" x14ac:dyDescent="0.35">
      <c r="A83" s="14" t="s">
        <v>14</v>
      </c>
      <c r="B83" s="11" t="s">
        <v>53</v>
      </c>
      <c r="C83" s="11">
        <v>29.6</v>
      </c>
      <c r="D83" s="11">
        <v>24.2</v>
      </c>
      <c r="E83" s="11">
        <v>34.9</v>
      </c>
      <c r="F83" s="11">
        <v>228.3</v>
      </c>
      <c r="G83" s="11" t="s">
        <v>58</v>
      </c>
      <c r="H83" s="11">
        <v>29</v>
      </c>
      <c r="I83" s="11">
        <f>ABS('Weather Dataset'!$H83-'Weather Dataset'!$C83)</f>
        <v>0.60000000000000142</v>
      </c>
      <c r="J83" s="10" t="str">
        <f t="shared" si="1"/>
        <v>Humid</v>
      </c>
    </row>
    <row r="84" spans="1:10" x14ac:dyDescent="0.35">
      <c r="A84" s="13" t="s">
        <v>14</v>
      </c>
      <c r="B84" s="12" t="s">
        <v>54</v>
      </c>
      <c r="C84" s="12">
        <v>33.9</v>
      </c>
      <c r="D84" s="12">
        <v>26.2</v>
      </c>
      <c r="E84" s="12">
        <v>42.8</v>
      </c>
      <c r="F84" s="12">
        <v>211.3</v>
      </c>
      <c r="G84" s="12" t="s">
        <v>58</v>
      </c>
      <c r="H84" s="12">
        <v>34</v>
      </c>
      <c r="I84" s="12">
        <f>ABS('Weather Dataset'!$H84-'Weather Dataset'!$C84)</f>
        <v>0.10000000000000142</v>
      </c>
      <c r="J84" s="10" t="str">
        <f t="shared" si="1"/>
        <v>Humid</v>
      </c>
    </row>
    <row r="85" spans="1:10" x14ac:dyDescent="0.35">
      <c r="A85" s="14" t="s">
        <v>14</v>
      </c>
      <c r="B85" s="11" t="s">
        <v>55</v>
      </c>
      <c r="C85" s="11">
        <v>27.9</v>
      </c>
      <c r="D85" s="11">
        <v>20.6</v>
      </c>
      <c r="E85" s="11">
        <v>33.700000000000003</v>
      </c>
      <c r="F85" s="11">
        <v>267.10000000000002</v>
      </c>
      <c r="G85" s="11" t="s">
        <v>58</v>
      </c>
      <c r="H85" s="11">
        <v>28.9</v>
      </c>
      <c r="I85" s="11">
        <f>ABS('Weather Dataset'!$H85-'Weather Dataset'!$C85)</f>
        <v>1</v>
      </c>
      <c r="J85" s="10" t="str">
        <f t="shared" si="1"/>
        <v>Humid</v>
      </c>
    </row>
    <row r="86" spans="1:10" x14ac:dyDescent="0.35">
      <c r="A86" s="13" t="s">
        <v>15</v>
      </c>
      <c r="B86" s="12" t="s">
        <v>44</v>
      </c>
      <c r="C86" s="12">
        <v>22.6</v>
      </c>
      <c r="D86" s="12">
        <v>14.2</v>
      </c>
      <c r="E86" s="12">
        <v>27.8</v>
      </c>
      <c r="F86" s="12">
        <v>16.399999999999999</v>
      </c>
      <c r="G86" s="12" t="s">
        <v>58</v>
      </c>
      <c r="H86" s="12">
        <v>23.6</v>
      </c>
      <c r="I86" s="12">
        <f>ABS('Weather Dataset'!$H86-'Weather Dataset'!$C86)</f>
        <v>1</v>
      </c>
      <c r="J86" s="10" t="str">
        <f t="shared" si="1"/>
        <v>Temperate</v>
      </c>
    </row>
    <row r="87" spans="1:10" x14ac:dyDescent="0.35">
      <c r="A87" s="14" t="s">
        <v>15</v>
      </c>
      <c r="B87" s="11" t="s">
        <v>45</v>
      </c>
      <c r="C87" s="11">
        <v>26</v>
      </c>
      <c r="D87" s="11">
        <v>18.8</v>
      </c>
      <c r="E87" s="11">
        <v>32.5</v>
      </c>
      <c r="F87" s="11">
        <v>60.6</v>
      </c>
      <c r="G87" s="11" t="s">
        <v>58</v>
      </c>
      <c r="H87" s="11">
        <v>25.4</v>
      </c>
      <c r="I87" s="11">
        <f>ABS('Weather Dataset'!$H87-'Weather Dataset'!$C87)</f>
        <v>0.60000000000000142</v>
      </c>
      <c r="J87" s="10" t="str">
        <f t="shared" si="1"/>
        <v>Temperate</v>
      </c>
    </row>
    <row r="88" spans="1:10" x14ac:dyDescent="0.35">
      <c r="A88" s="13" t="s">
        <v>15</v>
      </c>
      <c r="B88" s="12" t="s">
        <v>46</v>
      </c>
      <c r="C88" s="12">
        <v>31.8</v>
      </c>
      <c r="D88" s="12">
        <v>24</v>
      </c>
      <c r="E88" s="12">
        <v>38.799999999999997</v>
      </c>
      <c r="F88" s="12">
        <v>262.3</v>
      </c>
      <c r="G88" s="12" t="s">
        <v>58</v>
      </c>
      <c r="H88" s="12">
        <v>32.5</v>
      </c>
      <c r="I88" s="12">
        <f>ABS('Weather Dataset'!$H88-'Weather Dataset'!$C88)</f>
        <v>0.69999999999999929</v>
      </c>
      <c r="J88" s="10" t="str">
        <f t="shared" si="1"/>
        <v>Humid</v>
      </c>
    </row>
    <row r="89" spans="1:10" x14ac:dyDescent="0.35">
      <c r="A89" s="14" t="s">
        <v>15</v>
      </c>
      <c r="B89" s="11" t="s">
        <v>47</v>
      </c>
      <c r="C89" s="11">
        <v>31.1</v>
      </c>
      <c r="D89" s="11">
        <v>22.9</v>
      </c>
      <c r="E89" s="11">
        <v>36.700000000000003</v>
      </c>
      <c r="F89" s="11">
        <v>304.8</v>
      </c>
      <c r="G89" s="11" t="s">
        <v>58</v>
      </c>
      <c r="H89" s="11">
        <v>32.799999999999997</v>
      </c>
      <c r="I89" s="11">
        <f>ABS('Weather Dataset'!$H89-'Weather Dataset'!$C89)</f>
        <v>1.6999999999999957</v>
      </c>
      <c r="J89" s="10" t="str">
        <f t="shared" si="1"/>
        <v>Humid</v>
      </c>
    </row>
    <row r="90" spans="1:10" x14ac:dyDescent="0.35">
      <c r="A90" s="13" t="s">
        <v>15</v>
      </c>
      <c r="B90" s="12" t="s">
        <v>48</v>
      </c>
      <c r="C90" s="12">
        <v>27.7</v>
      </c>
      <c r="D90" s="12">
        <v>19.8</v>
      </c>
      <c r="E90" s="12">
        <v>33</v>
      </c>
      <c r="F90" s="12">
        <v>189</v>
      </c>
      <c r="G90" s="12" t="s">
        <v>56</v>
      </c>
      <c r="H90" s="12">
        <v>28.3</v>
      </c>
      <c r="I90" s="12">
        <f>ABS('Weather Dataset'!$H90-'Weather Dataset'!$C90)</f>
        <v>0.60000000000000142</v>
      </c>
      <c r="J90" s="10" t="str">
        <f t="shared" si="1"/>
        <v>Temperate</v>
      </c>
    </row>
    <row r="91" spans="1:10" x14ac:dyDescent="0.35">
      <c r="A91" s="14" t="s">
        <v>15</v>
      </c>
      <c r="B91" s="11" t="s">
        <v>49</v>
      </c>
      <c r="C91" s="11">
        <v>16.100000000000001</v>
      </c>
      <c r="D91" s="11">
        <v>8.4</v>
      </c>
      <c r="E91" s="11">
        <v>25.4</v>
      </c>
      <c r="F91" s="11">
        <v>280</v>
      </c>
      <c r="G91" s="11" t="s">
        <v>58</v>
      </c>
      <c r="H91" s="11">
        <v>17.399999999999999</v>
      </c>
      <c r="I91" s="11">
        <f>ABS('Weather Dataset'!$H91-'Weather Dataset'!$C91)</f>
        <v>1.2999999999999972</v>
      </c>
      <c r="J91" s="10" t="str">
        <f t="shared" si="1"/>
        <v>Temperate</v>
      </c>
    </row>
    <row r="92" spans="1:10" x14ac:dyDescent="0.35">
      <c r="A92" s="13" t="s">
        <v>15</v>
      </c>
      <c r="B92" s="12" t="s">
        <v>50</v>
      </c>
      <c r="C92" s="12">
        <v>34.200000000000003</v>
      </c>
      <c r="D92" s="12">
        <v>26.3</v>
      </c>
      <c r="E92" s="12">
        <v>39.200000000000003</v>
      </c>
      <c r="F92" s="12">
        <v>378.5</v>
      </c>
      <c r="G92" s="12" t="s">
        <v>58</v>
      </c>
      <c r="H92" s="12">
        <v>34.299999999999997</v>
      </c>
      <c r="I92" s="12">
        <f>ABS('Weather Dataset'!$H92-'Weather Dataset'!$C92)</f>
        <v>9.9999999999994316E-2</v>
      </c>
      <c r="J92" s="10" t="str">
        <f t="shared" si="1"/>
        <v>Humid</v>
      </c>
    </row>
    <row r="93" spans="1:10" x14ac:dyDescent="0.35">
      <c r="A93" s="14" t="s">
        <v>15</v>
      </c>
      <c r="B93" s="11" t="s">
        <v>51</v>
      </c>
      <c r="C93" s="11">
        <v>28.2</v>
      </c>
      <c r="D93" s="11">
        <v>22.6</v>
      </c>
      <c r="E93" s="11">
        <v>33.700000000000003</v>
      </c>
      <c r="F93" s="11">
        <v>291.5</v>
      </c>
      <c r="G93" s="11" t="s">
        <v>57</v>
      </c>
      <c r="H93" s="11">
        <v>29.4</v>
      </c>
      <c r="I93" s="11">
        <f>ABS('Weather Dataset'!$H93-'Weather Dataset'!$C93)</f>
        <v>1.1999999999999993</v>
      </c>
      <c r="J93" s="10" t="str">
        <f t="shared" si="1"/>
        <v>Humid</v>
      </c>
    </row>
    <row r="94" spans="1:10" x14ac:dyDescent="0.35">
      <c r="A94" s="13" t="s">
        <v>15</v>
      </c>
      <c r="B94" s="12" t="s">
        <v>52</v>
      </c>
      <c r="C94" s="12">
        <v>22.7</v>
      </c>
      <c r="D94" s="12">
        <v>17.5</v>
      </c>
      <c r="E94" s="12">
        <v>32.1</v>
      </c>
      <c r="F94" s="12">
        <v>394.5</v>
      </c>
      <c r="G94" s="12" t="s">
        <v>56</v>
      </c>
      <c r="H94" s="12">
        <v>21.9</v>
      </c>
      <c r="I94" s="12">
        <f>ABS('Weather Dataset'!$H94-'Weather Dataset'!$C94)</f>
        <v>0.80000000000000071</v>
      </c>
      <c r="J94" s="10" t="str">
        <f t="shared" si="1"/>
        <v>Temperate</v>
      </c>
    </row>
    <row r="95" spans="1:10" x14ac:dyDescent="0.35">
      <c r="A95" s="14" t="s">
        <v>15</v>
      </c>
      <c r="B95" s="11" t="s">
        <v>53</v>
      </c>
      <c r="C95" s="11">
        <v>34.700000000000003</v>
      </c>
      <c r="D95" s="11">
        <v>28.7</v>
      </c>
      <c r="E95" s="11">
        <v>39.700000000000003</v>
      </c>
      <c r="F95" s="11">
        <v>89.2</v>
      </c>
      <c r="G95" s="11" t="s">
        <v>60</v>
      </c>
      <c r="H95" s="11">
        <v>34.9</v>
      </c>
      <c r="I95" s="11">
        <f>ABS('Weather Dataset'!$H95-'Weather Dataset'!$C95)</f>
        <v>0.19999999999999574</v>
      </c>
      <c r="J95" s="10" t="str">
        <f t="shared" si="1"/>
        <v>Hot and Dry</v>
      </c>
    </row>
    <row r="96" spans="1:10" x14ac:dyDescent="0.35">
      <c r="A96" s="13" t="s">
        <v>15</v>
      </c>
      <c r="B96" s="12" t="s">
        <v>54</v>
      </c>
      <c r="C96" s="12">
        <v>21.2</v>
      </c>
      <c r="D96" s="12">
        <v>15.4</v>
      </c>
      <c r="E96" s="12">
        <v>28.7</v>
      </c>
      <c r="F96" s="12">
        <v>185.1</v>
      </c>
      <c r="G96" s="12" t="s">
        <v>58</v>
      </c>
      <c r="H96" s="12">
        <v>22.5</v>
      </c>
      <c r="I96" s="12">
        <f>ABS('Weather Dataset'!$H96-'Weather Dataset'!$C96)</f>
        <v>1.3000000000000007</v>
      </c>
      <c r="J96" s="10" t="str">
        <f t="shared" si="1"/>
        <v>Temperate</v>
      </c>
    </row>
    <row r="97" spans="1:10" x14ac:dyDescent="0.35">
      <c r="A97" s="14" t="s">
        <v>15</v>
      </c>
      <c r="B97" s="11" t="s">
        <v>55</v>
      </c>
      <c r="C97" s="11">
        <v>27.6</v>
      </c>
      <c r="D97" s="11">
        <v>18.100000000000001</v>
      </c>
      <c r="E97" s="11">
        <v>36.4</v>
      </c>
      <c r="F97" s="11">
        <v>317.10000000000002</v>
      </c>
      <c r="G97" s="11" t="s">
        <v>58</v>
      </c>
      <c r="H97" s="11">
        <v>28.3</v>
      </c>
      <c r="I97" s="11">
        <f>ABS('Weather Dataset'!$H97-'Weather Dataset'!$C97)</f>
        <v>0.69999999999999929</v>
      </c>
      <c r="J97" s="10" t="str">
        <f t="shared" si="1"/>
        <v>Humid</v>
      </c>
    </row>
    <row r="98" spans="1:10" x14ac:dyDescent="0.35">
      <c r="A98" s="13" t="s">
        <v>16</v>
      </c>
      <c r="B98" s="12" t="s">
        <v>44</v>
      </c>
      <c r="C98" s="12">
        <v>16.600000000000001</v>
      </c>
      <c r="D98" s="12">
        <v>7.3</v>
      </c>
      <c r="E98" s="12">
        <v>22.5</v>
      </c>
      <c r="F98" s="12">
        <v>118.3</v>
      </c>
      <c r="G98" s="12" t="s">
        <v>59</v>
      </c>
      <c r="H98" s="12">
        <v>17.899999999999999</v>
      </c>
      <c r="I98" s="12">
        <f>ABS('Weather Dataset'!$H98-'Weather Dataset'!$C98)</f>
        <v>1.2999999999999972</v>
      </c>
      <c r="J98" s="10" t="str">
        <f t="shared" si="1"/>
        <v>Temperate</v>
      </c>
    </row>
    <row r="99" spans="1:10" x14ac:dyDescent="0.35">
      <c r="A99" s="14" t="s">
        <v>16</v>
      </c>
      <c r="B99" s="11" t="s">
        <v>45</v>
      </c>
      <c r="C99" s="11">
        <v>24.8</v>
      </c>
      <c r="D99" s="11">
        <v>16.600000000000001</v>
      </c>
      <c r="E99" s="11">
        <v>30.6</v>
      </c>
      <c r="F99" s="11">
        <v>300.3</v>
      </c>
      <c r="G99" s="11" t="s">
        <v>59</v>
      </c>
      <c r="H99" s="11">
        <v>25.1</v>
      </c>
      <c r="I99" s="11">
        <f>ABS('Weather Dataset'!$H99-'Weather Dataset'!$C99)</f>
        <v>0.30000000000000071</v>
      </c>
      <c r="J99" s="10" t="str">
        <f t="shared" si="1"/>
        <v>Temperate</v>
      </c>
    </row>
    <row r="100" spans="1:10" x14ac:dyDescent="0.35">
      <c r="A100" s="13" t="s">
        <v>16</v>
      </c>
      <c r="B100" s="12" t="s">
        <v>46</v>
      </c>
      <c r="C100" s="12">
        <v>15.4</v>
      </c>
      <c r="D100" s="12">
        <v>8.5</v>
      </c>
      <c r="E100" s="12">
        <v>24.8</v>
      </c>
      <c r="F100" s="12">
        <v>226</v>
      </c>
      <c r="G100" s="12" t="s">
        <v>58</v>
      </c>
      <c r="H100" s="12">
        <v>14.3</v>
      </c>
      <c r="I100" s="12">
        <f>ABS('Weather Dataset'!$H100-'Weather Dataset'!$C100)</f>
        <v>1.0999999999999996</v>
      </c>
      <c r="J100" s="10" t="str">
        <f t="shared" si="1"/>
        <v>Temperate</v>
      </c>
    </row>
    <row r="101" spans="1:10" x14ac:dyDescent="0.35">
      <c r="A101" s="14" t="s">
        <v>16</v>
      </c>
      <c r="B101" s="11" t="s">
        <v>47</v>
      </c>
      <c r="C101" s="11">
        <v>26.4</v>
      </c>
      <c r="D101" s="11">
        <v>20.100000000000001</v>
      </c>
      <c r="E101" s="11">
        <v>36.299999999999997</v>
      </c>
      <c r="F101" s="11">
        <v>317.8</v>
      </c>
      <c r="G101" s="11" t="s">
        <v>58</v>
      </c>
      <c r="H101" s="11">
        <v>26</v>
      </c>
      <c r="I101" s="11">
        <f>ABS('Weather Dataset'!$H101-'Weather Dataset'!$C101)</f>
        <v>0.39999999999999858</v>
      </c>
      <c r="J101" s="10" t="str">
        <f t="shared" si="1"/>
        <v>Humid</v>
      </c>
    </row>
    <row r="102" spans="1:10" x14ac:dyDescent="0.35">
      <c r="A102" s="13" t="s">
        <v>16</v>
      </c>
      <c r="B102" s="12" t="s">
        <v>48</v>
      </c>
      <c r="C102" s="12">
        <v>31.7</v>
      </c>
      <c r="D102" s="12">
        <v>25.8</v>
      </c>
      <c r="E102" s="12">
        <v>41.3</v>
      </c>
      <c r="F102" s="12">
        <v>272.8</v>
      </c>
      <c r="G102" s="12" t="s">
        <v>56</v>
      </c>
      <c r="H102" s="12">
        <v>30.5</v>
      </c>
      <c r="I102" s="12">
        <f>ABS('Weather Dataset'!$H102-'Weather Dataset'!$C102)</f>
        <v>1.1999999999999993</v>
      </c>
      <c r="J102" s="10" t="str">
        <f t="shared" si="1"/>
        <v>Humid</v>
      </c>
    </row>
    <row r="103" spans="1:10" x14ac:dyDescent="0.35">
      <c r="A103" s="14" t="s">
        <v>16</v>
      </c>
      <c r="B103" s="11" t="s">
        <v>49</v>
      </c>
      <c r="C103" s="11">
        <v>15.7</v>
      </c>
      <c r="D103" s="11">
        <v>10.3</v>
      </c>
      <c r="E103" s="11">
        <v>22.9</v>
      </c>
      <c r="F103" s="11">
        <v>369.6</v>
      </c>
      <c r="G103" s="11" t="s">
        <v>58</v>
      </c>
      <c r="H103" s="11">
        <v>16.899999999999999</v>
      </c>
      <c r="I103" s="11">
        <f>ABS('Weather Dataset'!$H103-'Weather Dataset'!$C103)</f>
        <v>1.1999999999999993</v>
      </c>
      <c r="J103" s="10" t="str">
        <f t="shared" si="1"/>
        <v>Temperate</v>
      </c>
    </row>
    <row r="104" spans="1:10" x14ac:dyDescent="0.35">
      <c r="A104" s="13" t="s">
        <v>16</v>
      </c>
      <c r="B104" s="12" t="s">
        <v>50</v>
      </c>
      <c r="C104" s="12">
        <v>29.4</v>
      </c>
      <c r="D104" s="12">
        <v>20.9</v>
      </c>
      <c r="E104" s="12">
        <v>34.6</v>
      </c>
      <c r="F104" s="12">
        <v>117</v>
      </c>
      <c r="G104" s="12" t="s">
        <v>56</v>
      </c>
      <c r="H104" s="12">
        <v>31.3</v>
      </c>
      <c r="I104" s="12">
        <f>ABS('Weather Dataset'!$H104-'Weather Dataset'!$C104)</f>
        <v>1.9000000000000021</v>
      </c>
      <c r="J104" s="10" t="str">
        <f t="shared" si="1"/>
        <v>Temperate</v>
      </c>
    </row>
    <row r="105" spans="1:10" x14ac:dyDescent="0.35">
      <c r="A105" s="14" t="s">
        <v>16</v>
      </c>
      <c r="B105" s="11" t="s">
        <v>51</v>
      </c>
      <c r="C105" s="11">
        <v>21.3</v>
      </c>
      <c r="D105" s="11">
        <v>11.5</v>
      </c>
      <c r="E105" s="11">
        <v>28.8</v>
      </c>
      <c r="F105" s="11">
        <v>157.69999999999999</v>
      </c>
      <c r="G105" s="11" t="s">
        <v>58</v>
      </c>
      <c r="H105" s="11">
        <v>20.2</v>
      </c>
      <c r="I105" s="11">
        <f>ABS('Weather Dataset'!$H105-'Weather Dataset'!$C105)</f>
        <v>1.1000000000000014</v>
      </c>
      <c r="J105" s="10" t="str">
        <f t="shared" si="1"/>
        <v>Temperate</v>
      </c>
    </row>
    <row r="106" spans="1:10" x14ac:dyDescent="0.35">
      <c r="A106" s="13" t="s">
        <v>16</v>
      </c>
      <c r="B106" s="12" t="s">
        <v>52</v>
      </c>
      <c r="C106" s="12">
        <v>34.700000000000003</v>
      </c>
      <c r="D106" s="12">
        <v>29</v>
      </c>
      <c r="E106" s="12">
        <v>41.7</v>
      </c>
      <c r="F106" s="12">
        <v>132.1</v>
      </c>
      <c r="G106" s="12" t="s">
        <v>60</v>
      </c>
      <c r="H106" s="12">
        <v>35.4</v>
      </c>
      <c r="I106" s="12">
        <f>ABS('Weather Dataset'!$H106-'Weather Dataset'!$C106)</f>
        <v>0.69999999999999574</v>
      </c>
      <c r="J106" s="10" t="str">
        <f t="shared" si="1"/>
        <v>Temperate</v>
      </c>
    </row>
    <row r="107" spans="1:10" x14ac:dyDescent="0.35">
      <c r="A107" s="14" t="s">
        <v>16</v>
      </c>
      <c r="B107" s="11" t="s">
        <v>53</v>
      </c>
      <c r="C107" s="11">
        <v>15.6</v>
      </c>
      <c r="D107" s="11">
        <v>7</v>
      </c>
      <c r="E107" s="11">
        <v>23.2</v>
      </c>
      <c r="F107" s="11">
        <v>350</v>
      </c>
      <c r="G107" s="11" t="s">
        <v>57</v>
      </c>
      <c r="H107" s="11">
        <v>14.2</v>
      </c>
      <c r="I107" s="11">
        <f>ABS('Weather Dataset'!$H107-'Weather Dataset'!$C107)</f>
        <v>1.4000000000000004</v>
      </c>
      <c r="J107" s="10" t="str">
        <f t="shared" si="1"/>
        <v>Temperate</v>
      </c>
    </row>
    <row r="108" spans="1:10" x14ac:dyDescent="0.35">
      <c r="A108" s="13" t="s">
        <v>16</v>
      </c>
      <c r="B108" s="12" t="s">
        <v>54</v>
      </c>
      <c r="C108" s="12">
        <v>28.2</v>
      </c>
      <c r="D108" s="12">
        <v>21.2</v>
      </c>
      <c r="E108" s="12">
        <v>34.1</v>
      </c>
      <c r="F108" s="12">
        <v>122.7</v>
      </c>
      <c r="G108" s="12" t="s">
        <v>58</v>
      </c>
      <c r="H108" s="12">
        <v>27.5</v>
      </c>
      <c r="I108" s="12">
        <f>ABS('Weather Dataset'!$H108-'Weather Dataset'!$C108)</f>
        <v>0.69999999999999929</v>
      </c>
      <c r="J108" s="10" t="str">
        <f t="shared" si="1"/>
        <v>Temperate</v>
      </c>
    </row>
    <row r="109" spans="1:10" x14ac:dyDescent="0.35">
      <c r="A109" s="14" t="s">
        <v>16</v>
      </c>
      <c r="B109" s="11" t="s">
        <v>55</v>
      </c>
      <c r="C109" s="11">
        <v>29.4</v>
      </c>
      <c r="D109" s="11">
        <v>22.5</v>
      </c>
      <c r="E109" s="11">
        <v>35.700000000000003</v>
      </c>
      <c r="F109" s="11">
        <v>238.6</v>
      </c>
      <c r="G109" s="11" t="s">
        <v>58</v>
      </c>
      <c r="H109" s="11">
        <v>29</v>
      </c>
      <c r="I109" s="11">
        <f>ABS('Weather Dataset'!$H109-'Weather Dataset'!$C109)</f>
        <v>0.39999999999999858</v>
      </c>
      <c r="J109" s="10" t="str">
        <f t="shared" si="1"/>
        <v>Humid</v>
      </c>
    </row>
    <row r="110" spans="1:10" x14ac:dyDescent="0.35">
      <c r="A110" s="13" t="s">
        <v>17</v>
      </c>
      <c r="B110" s="12" t="s">
        <v>44</v>
      </c>
      <c r="C110" s="12">
        <v>28</v>
      </c>
      <c r="D110" s="12">
        <v>18.600000000000001</v>
      </c>
      <c r="E110" s="12">
        <v>36.799999999999997</v>
      </c>
      <c r="F110" s="12">
        <v>124.3</v>
      </c>
      <c r="G110" s="12" t="s">
        <v>58</v>
      </c>
      <c r="H110" s="12">
        <v>27.5</v>
      </c>
      <c r="I110" s="12">
        <f>ABS('Weather Dataset'!$H110-'Weather Dataset'!$C110)</f>
        <v>0.5</v>
      </c>
      <c r="J110" s="10" t="str">
        <f t="shared" si="1"/>
        <v>Temperate</v>
      </c>
    </row>
    <row r="111" spans="1:10" x14ac:dyDescent="0.35">
      <c r="A111" s="14" t="s">
        <v>17</v>
      </c>
      <c r="B111" s="11" t="s">
        <v>45</v>
      </c>
      <c r="C111" s="11">
        <v>15.2</v>
      </c>
      <c r="D111" s="11">
        <v>10.1</v>
      </c>
      <c r="E111" s="11">
        <v>21.4</v>
      </c>
      <c r="F111" s="11">
        <v>107.3</v>
      </c>
      <c r="G111" s="11" t="s">
        <v>58</v>
      </c>
      <c r="H111" s="11">
        <v>15.6</v>
      </c>
      <c r="I111" s="11">
        <f>ABS('Weather Dataset'!$H111-'Weather Dataset'!$C111)</f>
        <v>0.40000000000000036</v>
      </c>
      <c r="J111" s="10" t="str">
        <f t="shared" si="1"/>
        <v>Temperate</v>
      </c>
    </row>
    <row r="112" spans="1:10" x14ac:dyDescent="0.35">
      <c r="A112" s="13" t="s">
        <v>17</v>
      </c>
      <c r="B112" s="12" t="s">
        <v>46</v>
      </c>
      <c r="C112" s="12">
        <v>24.3</v>
      </c>
      <c r="D112" s="12">
        <v>14.8</v>
      </c>
      <c r="E112" s="12">
        <v>30.9</v>
      </c>
      <c r="F112" s="12">
        <v>323.89999999999998</v>
      </c>
      <c r="G112" s="12" t="s">
        <v>57</v>
      </c>
      <c r="H112" s="12">
        <v>23.1</v>
      </c>
      <c r="I112" s="12">
        <f>ABS('Weather Dataset'!$H112-'Weather Dataset'!$C112)</f>
        <v>1.1999999999999993</v>
      </c>
      <c r="J112" s="10" t="str">
        <f t="shared" si="1"/>
        <v>Temperate</v>
      </c>
    </row>
    <row r="113" spans="1:10" x14ac:dyDescent="0.35">
      <c r="A113" s="14" t="s">
        <v>17</v>
      </c>
      <c r="B113" s="11" t="s">
        <v>47</v>
      </c>
      <c r="C113" s="11">
        <v>24.7</v>
      </c>
      <c r="D113" s="11">
        <v>14.7</v>
      </c>
      <c r="E113" s="11">
        <v>33.6</v>
      </c>
      <c r="F113" s="11">
        <v>117.1</v>
      </c>
      <c r="G113" s="11" t="s">
        <v>56</v>
      </c>
      <c r="H113" s="11">
        <v>23.9</v>
      </c>
      <c r="I113" s="11">
        <f>ABS('Weather Dataset'!$H113-'Weather Dataset'!$C113)</f>
        <v>0.80000000000000071</v>
      </c>
      <c r="J113" s="10" t="str">
        <f t="shared" si="1"/>
        <v>Temperate</v>
      </c>
    </row>
    <row r="114" spans="1:10" x14ac:dyDescent="0.35">
      <c r="A114" s="13" t="s">
        <v>17</v>
      </c>
      <c r="B114" s="12" t="s">
        <v>48</v>
      </c>
      <c r="C114" s="12">
        <v>32.9</v>
      </c>
      <c r="D114" s="12">
        <v>26.2</v>
      </c>
      <c r="E114" s="12">
        <v>42</v>
      </c>
      <c r="F114" s="12">
        <v>324.89999999999998</v>
      </c>
      <c r="G114" s="12" t="s">
        <v>59</v>
      </c>
      <c r="H114" s="12">
        <v>34.4</v>
      </c>
      <c r="I114" s="12">
        <f>ABS('Weather Dataset'!$H114-'Weather Dataset'!$C114)</f>
        <v>1.5</v>
      </c>
      <c r="J114" s="10" t="str">
        <f t="shared" si="1"/>
        <v>Humid</v>
      </c>
    </row>
    <row r="115" spans="1:10" x14ac:dyDescent="0.35">
      <c r="A115" s="14" t="s">
        <v>17</v>
      </c>
      <c r="B115" s="11" t="s">
        <v>49</v>
      </c>
      <c r="C115" s="11">
        <v>16.5</v>
      </c>
      <c r="D115" s="11">
        <v>9</v>
      </c>
      <c r="E115" s="11">
        <v>21.6</v>
      </c>
      <c r="F115" s="11">
        <v>115</v>
      </c>
      <c r="G115" s="11" t="s">
        <v>59</v>
      </c>
      <c r="H115" s="11">
        <v>16.5</v>
      </c>
      <c r="I115" s="11">
        <f>ABS('Weather Dataset'!$H115-'Weather Dataset'!$C115)</f>
        <v>0</v>
      </c>
      <c r="J115" s="10" t="str">
        <f t="shared" si="1"/>
        <v>Temperate</v>
      </c>
    </row>
    <row r="116" spans="1:10" x14ac:dyDescent="0.35">
      <c r="A116" s="13" t="s">
        <v>17</v>
      </c>
      <c r="B116" s="12" t="s">
        <v>50</v>
      </c>
      <c r="C116" s="12">
        <v>24.5</v>
      </c>
      <c r="D116" s="12">
        <v>17.2</v>
      </c>
      <c r="E116" s="12">
        <v>33.200000000000003</v>
      </c>
      <c r="F116" s="12">
        <v>40.1</v>
      </c>
      <c r="G116" s="12" t="s">
        <v>58</v>
      </c>
      <c r="H116" s="12">
        <v>22.7</v>
      </c>
      <c r="I116" s="12">
        <f>ABS('Weather Dataset'!$H116-'Weather Dataset'!$C116)</f>
        <v>1.8000000000000007</v>
      </c>
      <c r="J116" s="10" t="str">
        <f t="shared" si="1"/>
        <v>Temperate</v>
      </c>
    </row>
    <row r="117" spans="1:10" x14ac:dyDescent="0.35">
      <c r="A117" s="14" t="s">
        <v>17</v>
      </c>
      <c r="B117" s="11" t="s">
        <v>51</v>
      </c>
      <c r="C117" s="11">
        <v>26.7</v>
      </c>
      <c r="D117" s="11">
        <v>18.8</v>
      </c>
      <c r="E117" s="11">
        <v>35.1</v>
      </c>
      <c r="F117" s="11">
        <v>236.7</v>
      </c>
      <c r="G117" s="11" t="s">
        <v>56</v>
      </c>
      <c r="H117" s="11">
        <v>27.8</v>
      </c>
      <c r="I117" s="11">
        <f>ABS('Weather Dataset'!$H117-'Weather Dataset'!$C117)</f>
        <v>1.1000000000000014</v>
      </c>
      <c r="J117" s="10" t="str">
        <f t="shared" si="1"/>
        <v>Humid</v>
      </c>
    </row>
    <row r="118" spans="1:10" x14ac:dyDescent="0.35">
      <c r="A118" s="13" t="s">
        <v>17</v>
      </c>
      <c r="B118" s="12" t="s">
        <v>52</v>
      </c>
      <c r="C118" s="12">
        <v>27.9</v>
      </c>
      <c r="D118" s="12">
        <v>20.6</v>
      </c>
      <c r="E118" s="12">
        <v>33.5</v>
      </c>
      <c r="F118" s="12">
        <v>148.19999999999999</v>
      </c>
      <c r="G118" s="12" t="s">
        <v>58</v>
      </c>
      <c r="H118" s="12">
        <v>29.9</v>
      </c>
      <c r="I118" s="12">
        <f>ABS('Weather Dataset'!$H118-'Weather Dataset'!$C118)</f>
        <v>2</v>
      </c>
      <c r="J118" s="10" t="str">
        <f t="shared" si="1"/>
        <v>Temperate</v>
      </c>
    </row>
    <row r="119" spans="1:10" x14ac:dyDescent="0.35">
      <c r="A119" s="14" t="s">
        <v>17</v>
      </c>
      <c r="B119" s="11" t="s">
        <v>53</v>
      </c>
      <c r="C119" s="11">
        <v>15.6</v>
      </c>
      <c r="D119" s="11">
        <v>8.5</v>
      </c>
      <c r="E119" s="11">
        <v>25</v>
      </c>
      <c r="F119" s="11">
        <v>321.10000000000002</v>
      </c>
      <c r="G119" s="11" t="s">
        <v>58</v>
      </c>
      <c r="H119" s="11">
        <v>15.5</v>
      </c>
      <c r="I119" s="11">
        <f>ABS('Weather Dataset'!$H119-'Weather Dataset'!$C119)</f>
        <v>9.9999999999999645E-2</v>
      </c>
      <c r="J119" s="10" t="str">
        <f t="shared" si="1"/>
        <v>Temperate</v>
      </c>
    </row>
    <row r="120" spans="1:10" x14ac:dyDescent="0.35">
      <c r="A120" s="13" t="s">
        <v>17</v>
      </c>
      <c r="B120" s="12" t="s">
        <v>54</v>
      </c>
      <c r="C120" s="12">
        <v>21.3</v>
      </c>
      <c r="D120" s="12">
        <v>16</v>
      </c>
      <c r="E120" s="12">
        <v>29.1</v>
      </c>
      <c r="F120" s="12">
        <v>126.6</v>
      </c>
      <c r="G120" s="12" t="s">
        <v>56</v>
      </c>
      <c r="H120" s="12">
        <v>19.7</v>
      </c>
      <c r="I120" s="12">
        <f>ABS('Weather Dataset'!$H120-'Weather Dataset'!$C120)</f>
        <v>1.6000000000000014</v>
      </c>
      <c r="J120" s="10" t="str">
        <f t="shared" si="1"/>
        <v>Temperate</v>
      </c>
    </row>
    <row r="121" spans="1:10" x14ac:dyDescent="0.35">
      <c r="A121" s="14" t="s">
        <v>17</v>
      </c>
      <c r="B121" s="11" t="s">
        <v>55</v>
      </c>
      <c r="C121" s="11">
        <v>29.4</v>
      </c>
      <c r="D121" s="11">
        <v>20.6</v>
      </c>
      <c r="E121" s="11">
        <v>35</v>
      </c>
      <c r="F121" s="11">
        <v>151.9</v>
      </c>
      <c r="G121" s="11" t="s">
        <v>56</v>
      </c>
      <c r="H121" s="11">
        <v>29.7</v>
      </c>
      <c r="I121" s="11">
        <f>ABS('Weather Dataset'!$H121-'Weather Dataset'!$C121)</f>
        <v>0.30000000000000071</v>
      </c>
      <c r="J121" s="10" t="str">
        <f t="shared" si="1"/>
        <v>Temperate</v>
      </c>
    </row>
    <row r="122" spans="1:10" x14ac:dyDescent="0.35">
      <c r="A122" s="13" t="s">
        <v>18</v>
      </c>
      <c r="B122" s="12" t="s">
        <v>44</v>
      </c>
      <c r="C122" s="12">
        <v>19</v>
      </c>
      <c r="D122" s="12">
        <v>9.5</v>
      </c>
      <c r="E122" s="12">
        <v>28.1</v>
      </c>
      <c r="F122" s="12">
        <v>193.4</v>
      </c>
      <c r="G122" s="12" t="s">
        <v>58</v>
      </c>
      <c r="H122" s="12">
        <v>20.5</v>
      </c>
      <c r="I122" s="12">
        <f>ABS('Weather Dataset'!$H122-'Weather Dataset'!$C122)</f>
        <v>1.5</v>
      </c>
      <c r="J122" s="10" t="str">
        <f t="shared" si="1"/>
        <v>Temperate</v>
      </c>
    </row>
    <row r="123" spans="1:10" x14ac:dyDescent="0.35">
      <c r="A123" s="14" t="s">
        <v>18</v>
      </c>
      <c r="B123" s="11" t="s">
        <v>45</v>
      </c>
      <c r="C123" s="11">
        <v>17.5</v>
      </c>
      <c r="D123" s="11">
        <v>8.5</v>
      </c>
      <c r="E123" s="11">
        <v>26.8</v>
      </c>
      <c r="F123" s="11">
        <v>176.9</v>
      </c>
      <c r="G123" s="11" t="s">
        <v>58</v>
      </c>
      <c r="H123" s="11">
        <v>18.7</v>
      </c>
      <c r="I123" s="11">
        <f>ABS('Weather Dataset'!$H123-'Weather Dataset'!$C123)</f>
        <v>1.1999999999999993</v>
      </c>
      <c r="J123" s="10" t="str">
        <f t="shared" si="1"/>
        <v>Temperate</v>
      </c>
    </row>
    <row r="124" spans="1:10" x14ac:dyDescent="0.35">
      <c r="A124" s="13" t="s">
        <v>18</v>
      </c>
      <c r="B124" s="12" t="s">
        <v>46</v>
      </c>
      <c r="C124" s="12">
        <v>15.6</v>
      </c>
      <c r="D124" s="12">
        <v>10</v>
      </c>
      <c r="E124" s="12">
        <v>21.5</v>
      </c>
      <c r="F124" s="12">
        <v>53.6</v>
      </c>
      <c r="G124" s="12" t="s">
        <v>58</v>
      </c>
      <c r="H124" s="12">
        <v>14.9</v>
      </c>
      <c r="I124" s="12">
        <f>ABS('Weather Dataset'!$H124-'Weather Dataset'!$C124)</f>
        <v>0.69999999999999929</v>
      </c>
      <c r="J124" s="10" t="str">
        <f t="shared" si="1"/>
        <v>Temperate</v>
      </c>
    </row>
    <row r="125" spans="1:10" x14ac:dyDescent="0.35">
      <c r="A125" s="14" t="s">
        <v>18</v>
      </c>
      <c r="B125" s="11" t="s">
        <v>47</v>
      </c>
      <c r="C125" s="11">
        <v>15.3</v>
      </c>
      <c r="D125" s="11">
        <v>5.4</v>
      </c>
      <c r="E125" s="11">
        <v>21.7</v>
      </c>
      <c r="F125" s="11">
        <v>361</v>
      </c>
      <c r="G125" s="11" t="s">
        <v>56</v>
      </c>
      <c r="H125" s="11">
        <v>16</v>
      </c>
      <c r="I125" s="11">
        <f>ABS('Weather Dataset'!$H125-'Weather Dataset'!$C125)</f>
        <v>0.69999999999999929</v>
      </c>
      <c r="J125" s="10" t="str">
        <f t="shared" si="1"/>
        <v>Temperate</v>
      </c>
    </row>
    <row r="126" spans="1:10" x14ac:dyDescent="0.35">
      <c r="A126" s="13" t="s">
        <v>18</v>
      </c>
      <c r="B126" s="12" t="s">
        <v>48</v>
      </c>
      <c r="C126" s="12">
        <v>32.4</v>
      </c>
      <c r="D126" s="12">
        <v>23.6</v>
      </c>
      <c r="E126" s="12">
        <v>41.1</v>
      </c>
      <c r="F126" s="12">
        <v>170.6</v>
      </c>
      <c r="G126" s="12" t="s">
        <v>58</v>
      </c>
      <c r="H126" s="12">
        <v>34.299999999999997</v>
      </c>
      <c r="I126" s="12">
        <f>ABS('Weather Dataset'!$H126-'Weather Dataset'!$C126)</f>
        <v>1.8999999999999986</v>
      </c>
      <c r="J126" s="10" t="str">
        <f t="shared" si="1"/>
        <v>Temperate</v>
      </c>
    </row>
    <row r="127" spans="1:10" x14ac:dyDescent="0.35">
      <c r="A127" s="14" t="s">
        <v>18</v>
      </c>
      <c r="B127" s="11" t="s">
        <v>49</v>
      </c>
      <c r="C127" s="11">
        <v>21.4</v>
      </c>
      <c r="D127" s="11">
        <v>15.4</v>
      </c>
      <c r="E127" s="11">
        <v>26.9</v>
      </c>
      <c r="F127" s="11">
        <v>51.1</v>
      </c>
      <c r="G127" s="11" t="s">
        <v>58</v>
      </c>
      <c r="H127" s="11">
        <v>19.8</v>
      </c>
      <c r="I127" s="11">
        <f>ABS('Weather Dataset'!$H127-'Weather Dataset'!$C127)</f>
        <v>1.5999999999999979</v>
      </c>
      <c r="J127" s="10" t="str">
        <f t="shared" si="1"/>
        <v>Temperate</v>
      </c>
    </row>
    <row r="128" spans="1:10" x14ac:dyDescent="0.35">
      <c r="A128" s="13" t="s">
        <v>18</v>
      </c>
      <c r="B128" s="12" t="s">
        <v>50</v>
      </c>
      <c r="C128" s="12">
        <v>24.2</v>
      </c>
      <c r="D128" s="12">
        <v>15.6</v>
      </c>
      <c r="E128" s="12">
        <v>33.200000000000003</v>
      </c>
      <c r="F128" s="12">
        <v>337.9</v>
      </c>
      <c r="G128" s="12" t="s">
        <v>56</v>
      </c>
      <c r="H128" s="12">
        <v>26.1</v>
      </c>
      <c r="I128" s="12">
        <f>ABS('Weather Dataset'!$H128-'Weather Dataset'!$C128)</f>
        <v>1.9000000000000021</v>
      </c>
      <c r="J128" s="10" t="str">
        <f t="shared" si="1"/>
        <v>Temperate</v>
      </c>
    </row>
    <row r="129" spans="1:10" x14ac:dyDescent="0.35">
      <c r="A129" s="14" t="s">
        <v>18</v>
      </c>
      <c r="B129" s="11" t="s">
        <v>51</v>
      </c>
      <c r="C129" s="11">
        <v>34.700000000000003</v>
      </c>
      <c r="D129" s="11">
        <v>28.7</v>
      </c>
      <c r="E129" s="11">
        <v>41.6</v>
      </c>
      <c r="F129" s="11">
        <v>151.69999999999999</v>
      </c>
      <c r="G129" s="11" t="s">
        <v>58</v>
      </c>
      <c r="H129" s="11">
        <v>33.200000000000003</v>
      </c>
      <c r="I129" s="11">
        <f>ABS('Weather Dataset'!$H129-'Weather Dataset'!$C129)</f>
        <v>1.5</v>
      </c>
      <c r="J129" s="10" t="str">
        <f t="shared" si="1"/>
        <v>Temperate</v>
      </c>
    </row>
    <row r="130" spans="1:10" x14ac:dyDescent="0.35">
      <c r="A130" s="13" t="s">
        <v>18</v>
      </c>
      <c r="B130" s="12" t="s">
        <v>52</v>
      </c>
      <c r="C130" s="12">
        <v>27.7</v>
      </c>
      <c r="D130" s="12">
        <v>20.9</v>
      </c>
      <c r="E130" s="12">
        <v>32.799999999999997</v>
      </c>
      <c r="F130" s="12">
        <v>95</v>
      </c>
      <c r="G130" s="12" t="s">
        <v>60</v>
      </c>
      <c r="H130" s="12">
        <v>25.8</v>
      </c>
      <c r="I130" s="12">
        <f>ABS('Weather Dataset'!$H130-'Weather Dataset'!$C130)</f>
        <v>1.8999999999999986</v>
      </c>
      <c r="J130" s="10" t="str">
        <f t="shared" si="1"/>
        <v>Temperate</v>
      </c>
    </row>
    <row r="131" spans="1:10" x14ac:dyDescent="0.35">
      <c r="A131" s="14" t="s">
        <v>18</v>
      </c>
      <c r="B131" s="11" t="s">
        <v>53</v>
      </c>
      <c r="C131" s="11">
        <v>21.4</v>
      </c>
      <c r="D131" s="11">
        <v>16</v>
      </c>
      <c r="E131" s="11">
        <v>26.9</v>
      </c>
      <c r="F131" s="11">
        <v>135</v>
      </c>
      <c r="G131" s="11" t="s">
        <v>57</v>
      </c>
      <c r="H131" s="11">
        <v>20.7</v>
      </c>
      <c r="I131" s="11">
        <f>ABS('Weather Dataset'!$H131-'Weather Dataset'!$C131)</f>
        <v>0.69999999999999929</v>
      </c>
      <c r="J131" s="10" t="str">
        <f t="shared" ref="J131:J194" si="2">IF(AND(C131&gt;30,F131&lt;100),"Hot and Dry",IF(AND(C131&gt;25,F131&gt;200),"Humid","Temperate"))</f>
        <v>Temperate</v>
      </c>
    </row>
    <row r="132" spans="1:10" x14ac:dyDescent="0.35">
      <c r="A132" s="13" t="s">
        <v>18</v>
      </c>
      <c r="B132" s="12" t="s">
        <v>54</v>
      </c>
      <c r="C132" s="12">
        <v>19.100000000000001</v>
      </c>
      <c r="D132" s="12">
        <v>9.1999999999999993</v>
      </c>
      <c r="E132" s="12">
        <v>28.8</v>
      </c>
      <c r="F132" s="12">
        <v>117</v>
      </c>
      <c r="G132" s="12" t="s">
        <v>56</v>
      </c>
      <c r="H132" s="12">
        <v>20.9</v>
      </c>
      <c r="I132" s="12">
        <f>ABS('Weather Dataset'!$H132-'Weather Dataset'!$C132)</f>
        <v>1.7999999999999972</v>
      </c>
      <c r="J132" s="10" t="str">
        <f t="shared" si="2"/>
        <v>Temperate</v>
      </c>
    </row>
    <row r="133" spans="1:10" x14ac:dyDescent="0.35">
      <c r="A133" s="14" t="s">
        <v>18</v>
      </c>
      <c r="B133" s="11" t="s">
        <v>55</v>
      </c>
      <c r="C133" s="11">
        <v>24.8</v>
      </c>
      <c r="D133" s="11">
        <v>18.5</v>
      </c>
      <c r="E133" s="11">
        <v>34.299999999999997</v>
      </c>
      <c r="F133" s="11">
        <v>137.1</v>
      </c>
      <c r="G133" s="11" t="s">
        <v>59</v>
      </c>
      <c r="H133" s="11">
        <v>25.2</v>
      </c>
      <c r="I133" s="11">
        <f>ABS('Weather Dataset'!$H133-'Weather Dataset'!$C133)</f>
        <v>0.39999999999999858</v>
      </c>
      <c r="J133" s="10" t="str">
        <f t="shared" si="2"/>
        <v>Temperate</v>
      </c>
    </row>
    <row r="134" spans="1:10" x14ac:dyDescent="0.35">
      <c r="A134" s="13" t="s">
        <v>19</v>
      </c>
      <c r="B134" s="12" t="s">
        <v>44</v>
      </c>
      <c r="C134" s="12">
        <v>20.3</v>
      </c>
      <c r="D134" s="12">
        <v>12.8</v>
      </c>
      <c r="E134" s="12">
        <v>27.9</v>
      </c>
      <c r="F134" s="12">
        <v>43.3</v>
      </c>
      <c r="G134" s="12" t="s">
        <v>58</v>
      </c>
      <c r="H134" s="12">
        <v>21.9</v>
      </c>
      <c r="I134" s="12">
        <f>ABS('Weather Dataset'!$H134-'Weather Dataset'!$C134)</f>
        <v>1.5999999999999979</v>
      </c>
      <c r="J134" s="10" t="str">
        <f t="shared" si="2"/>
        <v>Temperate</v>
      </c>
    </row>
    <row r="135" spans="1:10" x14ac:dyDescent="0.35">
      <c r="A135" s="14" t="s">
        <v>19</v>
      </c>
      <c r="B135" s="11" t="s">
        <v>45</v>
      </c>
      <c r="C135" s="11">
        <v>24</v>
      </c>
      <c r="D135" s="11">
        <v>18.899999999999999</v>
      </c>
      <c r="E135" s="11">
        <v>29</v>
      </c>
      <c r="F135" s="11">
        <v>274.3</v>
      </c>
      <c r="G135" s="11" t="s">
        <v>60</v>
      </c>
      <c r="H135" s="11">
        <v>25.7</v>
      </c>
      <c r="I135" s="11">
        <f>ABS('Weather Dataset'!$H135-'Weather Dataset'!$C135)</f>
        <v>1.6999999999999993</v>
      </c>
      <c r="J135" s="10" t="str">
        <f t="shared" si="2"/>
        <v>Temperate</v>
      </c>
    </row>
    <row r="136" spans="1:10" x14ac:dyDescent="0.35">
      <c r="A136" s="13" t="s">
        <v>19</v>
      </c>
      <c r="B136" s="12" t="s">
        <v>46</v>
      </c>
      <c r="C136" s="12">
        <v>23.6</v>
      </c>
      <c r="D136" s="12">
        <v>17.600000000000001</v>
      </c>
      <c r="E136" s="12">
        <v>31</v>
      </c>
      <c r="F136" s="12">
        <v>360.3</v>
      </c>
      <c r="G136" s="12" t="s">
        <v>58</v>
      </c>
      <c r="H136" s="12">
        <v>22.2</v>
      </c>
      <c r="I136" s="12">
        <f>ABS('Weather Dataset'!$H136-'Weather Dataset'!$C136)</f>
        <v>1.4000000000000021</v>
      </c>
      <c r="J136" s="10" t="str">
        <f t="shared" si="2"/>
        <v>Temperate</v>
      </c>
    </row>
    <row r="137" spans="1:10" x14ac:dyDescent="0.35">
      <c r="A137" s="14" t="s">
        <v>19</v>
      </c>
      <c r="B137" s="11" t="s">
        <v>47</v>
      </c>
      <c r="C137" s="11">
        <v>27.3</v>
      </c>
      <c r="D137" s="11">
        <v>18.600000000000001</v>
      </c>
      <c r="E137" s="11">
        <v>35.700000000000003</v>
      </c>
      <c r="F137" s="11">
        <v>324.5</v>
      </c>
      <c r="G137" s="11" t="s">
        <v>58</v>
      </c>
      <c r="H137" s="11">
        <v>27.7</v>
      </c>
      <c r="I137" s="11">
        <f>ABS('Weather Dataset'!$H137-'Weather Dataset'!$C137)</f>
        <v>0.39999999999999858</v>
      </c>
      <c r="J137" s="10" t="str">
        <f t="shared" si="2"/>
        <v>Humid</v>
      </c>
    </row>
    <row r="138" spans="1:10" x14ac:dyDescent="0.35">
      <c r="A138" s="13" t="s">
        <v>19</v>
      </c>
      <c r="B138" s="12" t="s">
        <v>48</v>
      </c>
      <c r="C138" s="12">
        <v>31.6</v>
      </c>
      <c r="D138" s="12">
        <v>22.3</v>
      </c>
      <c r="E138" s="12">
        <v>38.299999999999997</v>
      </c>
      <c r="F138" s="12">
        <v>272.3</v>
      </c>
      <c r="G138" s="12" t="s">
        <v>58</v>
      </c>
      <c r="H138" s="12">
        <v>33</v>
      </c>
      <c r="I138" s="12">
        <f>ABS('Weather Dataset'!$H138-'Weather Dataset'!$C138)</f>
        <v>1.3999999999999986</v>
      </c>
      <c r="J138" s="10" t="str">
        <f t="shared" si="2"/>
        <v>Humid</v>
      </c>
    </row>
    <row r="139" spans="1:10" x14ac:dyDescent="0.35">
      <c r="A139" s="14" t="s">
        <v>19</v>
      </c>
      <c r="B139" s="11" t="s">
        <v>49</v>
      </c>
      <c r="C139" s="11">
        <v>28.8</v>
      </c>
      <c r="D139" s="11">
        <v>23.1</v>
      </c>
      <c r="E139" s="11">
        <v>36</v>
      </c>
      <c r="F139" s="11">
        <v>352.5</v>
      </c>
      <c r="G139" s="11" t="s">
        <v>57</v>
      </c>
      <c r="H139" s="11">
        <v>29.1</v>
      </c>
      <c r="I139" s="11">
        <f>ABS('Weather Dataset'!$H139-'Weather Dataset'!$C139)</f>
        <v>0.30000000000000071</v>
      </c>
      <c r="J139" s="10" t="str">
        <f t="shared" si="2"/>
        <v>Humid</v>
      </c>
    </row>
    <row r="140" spans="1:10" x14ac:dyDescent="0.35">
      <c r="A140" s="13" t="s">
        <v>19</v>
      </c>
      <c r="B140" s="12" t="s">
        <v>50</v>
      </c>
      <c r="C140" s="12">
        <v>19.899999999999999</v>
      </c>
      <c r="D140" s="12">
        <v>11.9</v>
      </c>
      <c r="E140" s="12">
        <v>28.8</v>
      </c>
      <c r="F140" s="12">
        <v>26.8</v>
      </c>
      <c r="G140" s="12" t="s">
        <v>58</v>
      </c>
      <c r="H140" s="12">
        <v>18.7</v>
      </c>
      <c r="I140" s="12">
        <f>ABS('Weather Dataset'!$H140-'Weather Dataset'!$C140)</f>
        <v>1.1999999999999993</v>
      </c>
      <c r="J140" s="10" t="str">
        <f t="shared" si="2"/>
        <v>Temperate</v>
      </c>
    </row>
    <row r="141" spans="1:10" x14ac:dyDescent="0.35">
      <c r="A141" s="14" t="s">
        <v>19</v>
      </c>
      <c r="B141" s="11" t="s">
        <v>51</v>
      </c>
      <c r="C141" s="11">
        <v>34.4</v>
      </c>
      <c r="D141" s="11">
        <v>29.1</v>
      </c>
      <c r="E141" s="11">
        <v>40</v>
      </c>
      <c r="F141" s="11">
        <v>341.9</v>
      </c>
      <c r="G141" s="11" t="s">
        <v>58</v>
      </c>
      <c r="H141" s="11">
        <v>33.5</v>
      </c>
      <c r="I141" s="11">
        <f>ABS('Weather Dataset'!$H141-'Weather Dataset'!$C141)</f>
        <v>0.89999999999999858</v>
      </c>
      <c r="J141" s="10" t="str">
        <f t="shared" si="2"/>
        <v>Humid</v>
      </c>
    </row>
    <row r="142" spans="1:10" x14ac:dyDescent="0.35">
      <c r="A142" s="13" t="s">
        <v>19</v>
      </c>
      <c r="B142" s="12" t="s">
        <v>52</v>
      </c>
      <c r="C142" s="12">
        <v>17.600000000000001</v>
      </c>
      <c r="D142" s="12">
        <v>9.6999999999999993</v>
      </c>
      <c r="E142" s="12">
        <v>23.8</v>
      </c>
      <c r="F142" s="12">
        <v>335.6</v>
      </c>
      <c r="G142" s="12" t="s">
        <v>58</v>
      </c>
      <c r="H142" s="12">
        <v>16.600000000000001</v>
      </c>
      <c r="I142" s="12">
        <f>ABS('Weather Dataset'!$H142-'Weather Dataset'!$C142)</f>
        <v>1</v>
      </c>
      <c r="J142" s="10" t="str">
        <f t="shared" si="2"/>
        <v>Temperate</v>
      </c>
    </row>
    <row r="143" spans="1:10" x14ac:dyDescent="0.35">
      <c r="A143" s="14" t="s">
        <v>19</v>
      </c>
      <c r="B143" s="11" t="s">
        <v>53</v>
      </c>
      <c r="C143" s="11">
        <v>23.8</v>
      </c>
      <c r="D143" s="11">
        <v>16.100000000000001</v>
      </c>
      <c r="E143" s="11">
        <v>33</v>
      </c>
      <c r="F143" s="11">
        <v>307.10000000000002</v>
      </c>
      <c r="G143" s="11" t="s">
        <v>57</v>
      </c>
      <c r="H143" s="11">
        <v>22</v>
      </c>
      <c r="I143" s="11">
        <f>ABS('Weather Dataset'!$H143-'Weather Dataset'!$C143)</f>
        <v>1.8000000000000007</v>
      </c>
      <c r="J143" s="10" t="str">
        <f t="shared" si="2"/>
        <v>Temperate</v>
      </c>
    </row>
    <row r="144" spans="1:10" x14ac:dyDescent="0.35">
      <c r="A144" s="13" t="s">
        <v>19</v>
      </c>
      <c r="B144" s="12" t="s">
        <v>54</v>
      </c>
      <c r="C144" s="12">
        <v>27</v>
      </c>
      <c r="D144" s="12">
        <v>17.2</v>
      </c>
      <c r="E144" s="12">
        <v>32.5</v>
      </c>
      <c r="F144" s="12">
        <v>114.1</v>
      </c>
      <c r="G144" s="12" t="s">
        <v>58</v>
      </c>
      <c r="H144" s="12">
        <v>26.9</v>
      </c>
      <c r="I144" s="12">
        <f>ABS('Weather Dataset'!$H144-'Weather Dataset'!$C144)</f>
        <v>0.10000000000000142</v>
      </c>
      <c r="J144" s="10" t="str">
        <f t="shared" si="2"/>
        <v>Temperate</v>
      </c>
    </row>
    <row r="145" spans="1:10" x14ac:dyDescent="0.35">
      <c r="A145" s="14" t="s">
        <v>19</v>
      </c>
      <c r="B145" s="11" t="s">
        <v>55</v>
      </c>
      <c r="C145" s="11">
        <v>34.299999999999997</v>
      </c>
      <c r="D145" s="11">
        <v>29.3</v>
      </c>
      <c r="E145" s="11">
        <v>42.7</v>
      </c>
      <c r="F145" s="11">
        <v>286.10000000000002</v>
      </c>
      <c r="G145" s="11" t="s">
        <v>60</v>
      </c>
      <c r="H145" s="11">
        <v>33.6</v>
      </c>
      <c r="I145" s="11">
        <f>ABS('Weather Dataset'!$H145-'Weather Dataset'!$C145)</f>
        <v>0.69999999999999574</v>
      </c>
      <c r="J145" s="10" t="str">
        <f t="shared" si="2"/>
        <v>Humid</v>
      </c>
    </row>
    <row r="146" spans="1:10" x14ac:dyDescent="0.35">
      <c r="A146" s="13" t="s">
        <v>20</v>
      </c>
      <c r="B146" s="12" t="s">
        <v>44</v>
      </c>
      <c r="C146" s="12">
        <v>27.9</v>
      </c>
      <c r="D146" s="12">
        <v>20.7</v>
      </c>
      <c r="E146" s="12">
        <v>34.5</v>
      </c>
      <c r="F146" s="12">
        <v>92.6</v>
      </c>
      <c r="G146" s="12" t="s">
        <v>56</v>
      </c>
      <c r="H146" s="12">
        <v>28.2</v>
      </c>
      <c r="I146" s="12">
        <f>ABS('Weather Dataset'!$H146-'Weather Dataset'!$C146)</f>
        <v>0.30000000000000071</v>
      </c>
      <c r="J146" s="10" t="str">
        <f t="shared" si="2"/>
        <v>Temperate</v>
      </c>
    </row>
    <row r="147" spans="1:10" x14ac:dyDescent="0.35">
      <c r="A147" s="14" t="s">
        <v>20</v>
      </c>
      <c r="B147" s="11" t="s">
        <v>45</v>
      </c>
      <c r="C147" s="11">
        <v>27.9</v>
      </c>
      <c r="D147" s="11">
        <v>18.3</v>
      </c>
      <c r="E147" s="11">
        <v>33.700000000000003</v>
      </c>
      <c r="F147" s="11">
        <v>324.8</v>
      </c>
      <c r="G147" s="11" t="s">
        <v>57</v>
      </c>
      <c r="H147" s="11">
        <v>29.5</v>
      </c>
      <c r="I147" s="11">
        <f>ABS('Weather Dataset'!$H147-'Weather Dataset'!$C147)</f>
        <v>1.6000000000000014</v>
      </c>
      <c r="J147" s="10" t="str">
        <f t="shared" si="2"/>
        <v>Humid</v>
      </c>
    </row>
    <row r="148" spans="1:10" x14ac:dyDescent="0.35">
      <c r="A148" s="13" t="s">
        <v>20</v>
      </c>
      <c r="B148" s="12" t="s">
        <v>46</v>
      </c>
      <c r="C148" s="12">
        <v>34.200000000000003</v>
      </c>
      <c r="D148" s="12">
        <v>28.8</v>
      </c>
      <c r="E148" s="12">
        <v>42</v>
      </c>
      <c r="F148" s="12">
        <v>167.8</v>
      </c>
      <c r="G148" s="12" t="s">
        <v>57</v>
      </c>
      <c r="H148" s="12">
        <v>32.4</v>
      </c>
      <c r="I148" s="12">
        <f>ABS('Weather Dataset'!$H148-'Weather Dataset'!$C148)</f>
        <v>1.8000000000000043</v>
      </c>
      <c r="J148" s="10" t="str">
        <f t="shared" si="2"/>
        <v>Temperate</v>
      </c>
    </row>
    <row r="149" spans="1:10" x14ac:dyDescent="0.35">
      <c r="A149" s="14" t="s">
        <v>20</v>
      </c>
      <c r="B149" s="11" t="s">
        <v>47</v>
      </c>
      <c r="C149" s="11">
        <v>28.6</v>
      </c>
      <c r="D149" s="11">
        <v>19.5</v>
      </c>
      <c r="E149" s="11">
        <v>33.6</v>
      </c>
      <c r="F149" s="11">
        <v>398.8</v>
      </c>
      <c r="G149" s="11" t="s">
        <v>60</v>
      </c>
      <c r="H149" s="11">
        <v>29.2</v>
      </c>
      <c r="I149" s="11">
        <f>ABS('Weather Dataset'!$H149-'Weather Dataset'!$C149)</f>
        <v>0.59999999999999787</v>
      </c>
      <c r="J149" s="10" t="str">
        <f t="shared" si="2"/>
        <v>Humid</v>
      </c>
    </row>
    <row r="150" spans="1:10" x14ac:dyDescent="0.35">
      <c r="A150" s="13" t="s">
        <v>20</v>
      </c>
      <c r="B150" s="12" t="s">
        <v>48</v>
      </c>
      <c r="C150" s="12">
        <v>33</v>
      </c>
      <c r="D150" s="12">
        <v>27.7</v>
      </c>
      <c r="E150" s="12">
        <v>40.5</v>
      </c>
      <c r="F150" s="12">
        <v>38.700000000000003</v>
      </c>
      <c r="G150" s="12" t="s">
        <v>58</v>
      </c>
      <c r="H150" s="12">
        <v>32.700000000000003</v>
      </c>
      <c r="I150" s="12">
        <f>ABS('Weather Dataset'!$H150-'Weather Dataset'!$C150)</f>
        <v>0.29999999999999716</v>
      </c>
      <c r="J150" s="10" t="str">
        <f t="shared" si="2"/>
        <v>Hot and Dry</v>
      </c>
    </row>
    <row r="151" spans="1:10" x14ac:dyDescent="0.35">
      <c r="A151" s="14" t="s">
        <v>20</v>
      </c>
      <c r="B151" s="11" t="s">
        <v>49</v>
      </c>
      <c r="C151" s="11">
        <v>18.8</v>
      </c>
      <c r="D151" s="11">
        <v>12.5</v>
      </c>
      <c r="E151" s="11">
        <v>28.6</v>
      </c>
      <c r="F151" s="11">
        <v>81.400000000000006</v>
      </c>
      <c r="G151" s="11" t="s">
        <v>58</v>
      </c>
      <c r="H151" s="11">
        <v>17.8</v>
      </c>
      <c r="I151" s="11">
        <f>ABS('Weather Dataset'!$H151-'Weather Dataset'!$C151)</f>
        <v>1</v>
      </c>
      <c r="J151" s="10" t="str">
        <f t="shared" si="2"/>
        <v>Temperate</v>
      </c>
    </row>
    <row r="152" spans="1:10" x14ac:dyDescent="0.35">
      <c r="A152" s="13" t="s">
        <v>20</v>
      </c>
      <c r="B152" s="12" t="s">
        <v>50</v>
      </c>
      <c r="C152" s="12">
        <v>26.5</v>
      </c>
      <c r="D152" s="12">
        <v>18.8</v>
      </c>
      <c r="E152" s="12">
        <v>33.5</v>
      </c>
      <c r="F152" s="12">
        <v>70.099999999999994</v>
      </c>
      <c r="G152" s="12" t="s">
        <v>59</v>
      </c>
      <c r="H152" s="12">
        <v>26.8</v>
      </c>
      <c r="I152" s="12">
        <f>ABS('Weather Dataset'!$H152-'Weather Dataset'!$C152)</f>
        <v>0.30000000000000071</v>
      </c>
      <c r="J152" s="10" t="str">
        <f t="shared" si="2"/>
        <v>Temperate</v>
      </c>
    </row>
    <row r="153" spans="1:10" x14ac:dyDescent="0.35">
      <c r="A153" s="14" t="s">
        <v>20</v>
      </c>
      <c r="B153" s="11" t="s">
        <v>51</v>
      </c>
      <c r="C153" s="11">
        <v>17</v>
      </c>
      <c r="D153" s="11">
        <v>8.3000000000000007</v>
      </c>
      <c r="E153" s="11">
        <v>25.5</v>
      </c>
      <c r="F153" s="11">
        <v>347.1</v>
      </c>
      <c r="G153" s="11" t="s">
        <v>58</v>
      </c>
      <c r="H153" s="11">
        <v>17.100000000000001</v>
      </c>
      <c r="I153" s="11">
        <f>ABS('Weather Dataset'!$H153-'Weather Dataset'!$C153)</f>
        <v>0.10000000000000142</v>
      </c>
      <c r="J153" s="10" t="str">
        <f t="shared" si="2"/>
        <v>Temperate</v>
      </c>
    </row>
    <row r="154" spans="1:10" x14ac:dyDescent="0.35">
      <c r="A154" s="13" t="s">
        <v>20</v>
      </c>
      <c r="B154" s="12" t="s">
        <v>52</v>
      </c>
      <c r="C154" s="12">
        <v>18.7</v>
      </c>
      <c r="D154" s="12">
        <v>11.4</v>
      </c>
      <c r="E154" s="12">
        <v>25.3</v>
      </c>
      <c r="F154" s="12">
        <v>359.6</v>
      </c>
      <c r="G154" s="12" t="s">
        <v>58</v>
      </c>
      <c r="H154" s="12">
        <v>20.399999999999999</v>
      </c>
      <c r="I154" s="12">
        <f>ABS('Weather Dataset'!$H154-'Weather Dataset'!$C154)</f>
        <v>1.6999999999999993</v>
      </c>
      <c r="J154" s="10" t="str">
        <f t="shared" si="2"/>
        <v>Temperate</v>
      </c>
    </row>
    <row r="155" spans="1:10" x14ac:dyDescent="0.35">
      <c r="A155" s="14" t="s">
        <v>20</v>
      </c>
      <c r="B155" s="11" t="s">
        <v>53</v>
      </c>
      <c r="C155" s="11">
        <v>24.1</v>
      </c>
      <c r="D155" s="11">
        <v>18</v>
      </c>
      <c r="E155" s="11">
        <v>30.4</v>
      </c>
      <c r="F155" s="11">
        <v>167.1</v>
      </c>
      <c r="G155" s="11" t="s">
        <v>58</v>
      </c>
      <c r="H155" s="11">
        <v>25.8</v>
      </c>
      <c r="I155" s="11">
        <f>ABS('Weather Dataset'!$H155-'Weather Dataset'!$C155)</f>
        <v>1.6999999999999993</v>
      </c>
      <c r="J155" s="10" t="str">
        <f t="shared" si="2"/>
        <v>Temperate</v>
      </c>
    </row>
    <row r="156" spans="1:10" x14ac:dyDescent="0.35">
      <c r="A156" s="13" t="s">
        <v>20</v>
      </c>
      <c r="B156" s="12" t="s">
        <v>54</v>
      </c>
      <c r="C156" s="12">
        <v>30.8</v>
      </c>
      <c r="D156" s="12">
        <v>21.9</v>
      </c>
      <c r="E156" s="12">
        <v>40.799999999999997</v>
      </c>
      <c r="F156" s="12">
        <v>140.4</v>
      </c>
      <c r="G156" s="12" t="s">
        <v>58</v>
      </c>
      <c r="H156" s="12">
        <v>31.8</v>
      </c>
      <c r="I156" s="12">
        <f>ABS('Weather Dataset'!$H156-'Weather Dataset'!$C156)</f>
        <v>1</v>
      </c>
      <c r="J156" s="10" t="str">
        <f t="shared" si="2"/>
        <v>Temperate</v>
      </c>
    </row>
    <row r="157" spans="1:10" x14ac:dyDescent="0.35">
      <c r="A157" s="14" t="s">
        <v>20</v>
      </c>
      <c r="B157" s="11" t="s">
        <v>55</v>
      </c>
      <c r="C157" s="11">
        <v>27.3</v>
      </c>
      <c r="D157" s="11">
        <v>19.7</v>
      </c>
      <c r="E157" s="11">
        <v>34</v>
      </c>
      <c r="F157" s="11">
        <v>106.7</v>
      </c>
      <c r="G157" s="11" t="s">
        <v>59</v>
      </c>
      <c r="H157" s="11">
        <v>29.1</v>
      </c>
      <c r="I157" s="11">
        <f>ABS('Weather Dataset'!$H157-'Weather Dataset'!$C157)</f>
        <v>1.8000000000000007</v>
      </c>
      <c r="J157" s="10" t="str">
        <f t="shared" si="2"/>
        <v>Temperate</v>
      </c>
    </row>
    <row r="158" spans="1:10" x14ac:dyDescent="0.35">
      <c r="A158" s="13" t="s">
        <v>21</v>
      </c>
      <c r="B158" s="12" t="s">
        <v>44</v>
      </c>
      <c r="C158" s="12">
        <v>27.4</v>
      </c>
      <c r="D158" s="12">
        <v>17.899999999999999</v>
      </c>
      <c r="E158" s="12">
        <v>32.700000000000003</v>
      </c>
      <c r="F158" s="12">
        <v>46.5</v>
      </c>
      <c r="G158" s="12" t="s">
        <v>58</v>
      </c>
      <c r="H158" s="12">
        <v>28.8</v>
      </c>
      <c r="I158" s="12">
        <f>ABS('Weather Dataset'!$H158-'Weather Dataset'!$C158)</f>
        <v>1.4000000000000021</v>
      </c>
      <c r="J158" s="10" t="str">
        <f t="shared" si="2"/>
        <v>Temperate</v>
      </c>
    </row>
    <row r="159" spans="1:10" x14ac:dyDescent="0.35">
      <c r="A159" s="14" t="s">
        <v>21</v>
      </c>
      <c r="B159" s="11" t="s">
        <v>45</v>
      </c>
      <c r="C159" s="11">
        <v>15.4</v>
      </c>
      <c r="D159" s="11">
        <v>6.3</v>
      </c>
      <c r="E159" s="11">
        <v>23.2</v>
      </c>
      <c r="F159" s="11">
        <v>8.1</v>
      </c>
      <c r="G159" s="11" t="s">
        <v>59</v>
      </c>
      <c r="H159" s="11">
        <v>14.1</v>
      </c>
      <c r="I159" s="11">
        <f>ABS('Weather Dataset'!$H159-'Weather Dataset'!$C159)</f>
        <v>1.3000000000000007</v>
      </c>
      <c r="J159" s="10" t="str">
        <f t="shared" si="2"/>
        <v>Temperate</v>
      </c>
    </row>
    <row r="160" spans="1:10" x14ac:dyDescent="0.35">
      <c r="A160" s="13" t="s">
        <v>21</v>
      </c>
      <c r="B160" s="12" t="s">
        <v>46</v>
      </c>
      <c r="C160" s="12">
        <v>18.399999999999999</v>
      </c>
      <c r="D160" s="12">
        <v>11.1</v>
      </c>
      <c r="E160" s="12">
        <v>25.8</v>
      </c>
      <c r="F160" s="12">
        <v>224.9</v>
      </c>
      <c r="G160" s="12" t="s">
        <v>58</v>
      </c>
      <c r="H160" s="12">
        <v>19.2</v>
      </c>
      <c r="I160" s="12">
        <f>ABS('Weather Dataset'!$H160-'Weather Dataset'!$C160)</f>
        <v>0.80000000000000071</v>
      </c>
      <c r="J160" s="10" t="str">
        <f t="shared" si="2"/>
        <v>Temperate</v>
      </c>
    </row>
    <row r="161" spans="1:10" x14ac:dyDescent="0.35">
      <c r="A161" s="14" t="s">
        <v>21</v>
      </c>
      <c r="B161" s="11" t="s">
        <v>47</v>
      </c>
      <c r="C161" s="11">
        <v>15.2</v>
      </c>
      <c r="D161" s="11">
        <v>10.1</v>
      </c>
      <c r="E161" s="11">
        <v>22</v>
      </c>
      <c r="F161" s="11">
        <v>393.5</v>
      </c>
      <c r="G161" s="11" t="s">
        <v>57</v>
      </c>
      <c r="H161" s="11">
        <v>17</v>
      </c>
      <c r="I161" s="11">
        <f>ABS('Weather Dataset'!$H161-'Weather Dataset'!$C161)</f>
        <v>1.8000000000000007</v>
      </c>
      <c r="J161" s="10" t="str">
        <f t="shared" si="2"/>
        <v>Temperate</v>
      </c>
    </row>
    <row r="162" spans="1:10" x14ac:dyDescent="0.35">
      <c r="A162" s="13" t="s">
        <v>21</v>
      </c>
      <c r="B162" s="12" t="s">
        <v>48</v>
      </c>
      <c r="C162" s="12">
        <v>20.3</v>
      </c>
      <c r="D162" s="12">
        <v>12.3</v>
      </c>
      <c r="E162" s="12">
        <v>29.5</v>
      </c>
      <c r="F162" s="12">
        <v>103.5</v>
      </c>
      <c r="G162" s="12" t="s">
        <v>59</v>
      </c>
      <c r="H162" s="12">
        <v>19</v>
      </c>
      <c r="I162" s="12">
        <f>ABS('Weather Dataset'!$H162-'Weather Dataset'!$C162)</f>
        <v>1.3000000000000007</v>
      </c>
      <c r="J162" s="10" t="str">
        <f t="shared" si="2"/>
        <v>Temperate</v>
      </c>
    </row>
    <row r="163" spans="1:10" x14ac:dyDescent="0.35">
      <c r="A163" s="14" t="s">
        <v>21</v>
      </c>
      <c r="B163" s="11" t="s">
        <v>49</v>
      </c>
      <c r="C163" s="11">
        <v>26.9</v>
      </c>
      <c r="D163" s="11">
        <v>17.600000000000001</v>
      </c>
      <c r="E163" s="11">
        <v>36.299999999999997</v>
      </c>
      <c r="F163" s="11">
        <v>62.9</v>
      </c>
      <c r="G163" s="11" t="s">
        <v>59</v>
      </c>
      <c r="H163" s="11">
        <v>27.2</v>
      </c>
      <c r="I163" s="11">
        <f>ABS('Weather Dataset'!$H163-'Weather Dataset'!$C163)</f>
        <v>0.30000000000000071</v>
      </c>
      <c r="J163" s="10" t="str">
        <f t="shared" si="2"/>
        <v>Temperate</v>
      </c>
    </row>
    <row r="164" spans="1:10" x14ac:dyDescent="0.35">
      <c r="A164" s="13" t="s">
        <v>21</v>
      </c>
      <c r="B164" s="12" t="s">
        <v>50</v>
      </c>
      <c r="C164" s="12">
        <v>19.899999999999999</v>
      </c>
      <c r="D164" s="12">
        <v>11.3</v>
      </c>
      <c r="E164" s="12">
        <v>28.5</v>
      </c>
      <c r="F164" s="12">
        <v>307.5</v>
      </c>
      <c r="G164" s="12" t="s">
        <v>58</v>
      </c>
      <c r="H164" s="12">
        <v>21.2</v>
      </c>
      <c r="I164" s="12">
        <f>ABS('Weather Dataset'!$H164-'Weather Dataset'!$C164)</f>
        <v>1.3000000000000007</v>
      </c>
      <c r="J164" s="10" t="str">
        <f t="shared" si="2"/>
        <v>Temperate</v>
      </c>
    </row>
    <row r="165" spans="1:10" x14ac:dyDescent="0.35">
      <c r="A165" s="14" t="s">
        <v>21</v>
      </c>
      <c r="B165" s="11" t="s">
        <v>51</v>
      </c>
      <c r="C165" s="11">
        <v>34.700000000000003</v>
      </c>
      <c r="D165" s="11">
        <v>24.9</v>
      </c>
      <c r="E165" s="11">
        <v>43.4</v>
      </c>
      <c r="F165" s="11">
        <v>240.8</v>
      </c>
      <c r="G165" s="11" t="s">
        <v>60</v>
      </c>
      <c r="H165" s="11">
        <v>35.1</v>
      </c>
      <c r="I165" s="11">
        <f>ABS('Weather Dataset'!$H165-'Weather Dataset'!$C165)</f>
        <v>0.39999999999999858</v>
      </c>
      <c r="J165" s="10" t="str">
        <f t="shared" si="2"/>
        <v>Humid</v>
      </c>
    </row>
    <row r="166" spans="1:10" x14ac:dyDescent="0.35">
      <c r="A166" s="13" t="s">
        <v>21</v>
      </c>
      <c r="B166" s="12" t="s">
        <v>52</v>
      </c>
      <c r="C166" s="12">
        <v>30.8</v>
      </c>
      <c r="D166" s="12">
        <v>24.9</v>
      </c>
      <c r="E166" s="12">
        <v>39.799999999999997</v>
      </c>
      <c r="F166" s="12">
        <v>262.8</v>
      </c>
      <c r="G166" s="12" t="s">
        <v>57</v>
      </c>
      <c r="H166" s="12">
        <v>29.4</v>
      </c>
      <c r="I166" s="12">
        <f>ABS('Weather Dataset'!$H166-'Weather Dataset'!$C166)</f>
        <v>1.4000000000000021</v>
      </c>
      <c r="J166" s="10" t="str">
        <f t="shared" si="2"/>
        <v>Humid</v>
      </c>
    </row>
    <row r="167" spans="1:10" x14ac:dyDescent="0.35">
      <c r="A167" s="14" t="s">
        <v>21</v>
      </c>
      <c r="B167" s="11" t="s">
        <v>53</v>
      </c>
      <c r="C167" s="11">
        <v>30.3</v>
      </c>
      <c r="D167" s="11">
        <v>21.1</v>
      </c>
      <c r="E167" s="11">
        <v>37.4</v>
      </c>
      <c r="F167" s="11">
        <v>296.89999999999998</v>
      </c>
      <c r="G167" s="11" t="s">
        <v>58</v>
      </c>
      <c r="H167" s="11">
        <v>30.7</v>
      </c>
      <c r="I167" s="11">
        <f>ABS('Weather Dataset'!$H167-'Weather Dataset'!$C167)</f>
        <v>0.39999999999999858</v>
      </c>
      <c r="J167" s="10" t="str">
        <f t="shared" si="2"/>
        <v>Humid</v>
      </c>
    </row>
    <row r="168" spans="1:10" x14ac:dyDescent="0.35">
      <c r="A168" s="13" t="s">
        <v>21</v>
      </c>
      <c r="B168" s="12" t="s">
        <v>54</v>
      </c>
      <c r="C168" s="12">
        <v>33.299999999999997</v>
      </c>
      <c r="D168" s="12">
        <v>25.7</v>
      </c>
      <c r="E168" s="12">
        <v>43</v>
      </c>
      <c r="F168" s="12">
        <v>265.5</v>
      </c>
      <c r="G168" s="12" t="s">
        <v>58</v>
      </c>
      <c r="H168" s="12">
        <v>35</v>
      </c>
      <c r="I168" s="12">
        <f>ABS('Weather Dataset'!$H168-'Weather Dataset'!$C168)</f>
        <v>1.7000000000000028</v>
      </c>
      <c r="J168" s="10" t="str">
        <f t="shared" si="2"/>
        <v>Humid</v>
      </c>
    </row>
    <row r="169" spans="1:10" x14ac:dyDescent="0.35">
      <c r="A169" s="14" t="s">
        <v>21</v>
      </c>
      <c r="B169" s="11" t="s">
        <v>55</v>
      </c>
      <c r="C169" s="11">
        <v>28.1</v>
      </c>
      <c r="D169" s="11">
        <v>20.399999999999999</v>
      </c>
      <c r="E169" s="11">
        <v>37.799999999999997</v>
      </c>
      <c r="F169" s="11">
        <v>234.9</v>
      </c>
      <c r="G169" s="11" t="s">
        <v>60</v>
      </c>
      <c r="H169" s="11">
        <v>29.4</v>
      </c>
      <c r="I169" s="11">
        <f>ABS('Weather Dataset'!$H169-'Weather Dataset'!$C169)</f>
        <v>1.2999999999999972</v>
      </c>
      <c r="J169" s="10" t="str">
        <f t="shared" si="2"/>
        <v>Humid</v>
      </c>
    </row>
    <row r="170" spans="1:10" x14ac:dyDescent="0.35">
      <c r="A170" s="13" t="s">
        <v>22</v>
      </c>
      <c r="B170" s="12" t="s">
        <v>44</v>
      </c>
      <c r="C170" s="12">
        <v>30.2</v>
      </c>
      <c r="D170" s="12">
        <v>24.6</v>
      </c>
      <c r="E170" s="12">
        <v>40.1</v>
      </c>
      <c r="F170" s="12">
        <v>9.8000000000000007</v>
      </c>
      <c r="G170" s="12" t="s">
        <v>58</v>
      </c>
      <c r="H170" s="12">
        <v>28.5</v>
      </c>
      <c r="I170" s="12">
        <f>ABS('Weather Dataset'!$H170-'Weather Dataset'!$C170)</f>
        <v>1.6999999999999993</v>
      </c>
      <c r="J170" s="10" t="str">
        <f t="shared" si="2"/>
        <v>Hot and Dry</v>
      </c>
    </row>
    <row r="171" spans="1:10" x14ac:dyDescent="0.35">
      <c r="A171" s="14" t="s">
        <v>22</v>
      </c>
      <c r="B171" s="11" t="s">
        <v>45</v>
      </c>
      <c r="C171" s="11">
        <v>17</v>
      </c>
      <c r="D171" s="11">
        <v>7.2</v>
      </c>
      <c r="E171" s="11">
        <v>22.8</v>
      </c>
      <c r="F171" s="11">
        <v>52.1</v>
      </c>
      <c r="G171" s="11" t="s">
        <v>57</v>
      </c>
      <c r="H171" s="11">
        <v>17.100000000000001</v>
      </c>
      <c r="I171" s="11">
        <f>ABS('Weather Dataset'!$H171-'Weather Dataset'!$C171)</f>
        <v>0.10000000000000142</v>
      </c>
      <c r="J171" s="10" t="str">
        <f t="shared" si="2"/>
        <v>Temperate</v>
      </c>
    </row>
    <row r="172" spans="1:10" x14ac:dyDescent="0.35">
      <c r="A172" s="13" t="s">
        <v>22</v>
      </c>
      <c r="B172" s="12" t="s">
        <v>46</v>
      </c>
      <c r="C172" s="12">
        <v>19.100000000000001</v>
      </c>
      <c r="D172" s="12">
        <v>10</v>
      </c>
      <c r="E172" s="12">
        <v>27.4</v>
      </c>
      <c r="F172" s="12">
        <v>286.8</v>
      </c>
      <c r="G172" s="12" t="s">
        <v>58</v>
      </c>
      <c r="H172" s="12">
        <v>19.2</v>
      </c>
      <c r="I172" s="12">
        <f>ABS('Weather Dataset'!$H172-'Weather Dataset'!$C172)</f>
        <v>9.9999999999997868E-2</v>
      </c>
      <c r="J172" s="10" t="str">
        <f t="shared" si="2"/>
        <v>Temperate</v>
      </c>
    </row>
    <row r="173" spans="1:10" x14ac:dyDescent="0.35">
      <c r="A173" s="14" t="s">
        <v>22</v>
      </c>
      <c r="B173" s="11" t="s">
        <v>47</v>
      </c>
      <c r="C173" s="11">
        <v>27.1</v>
      </c>
      <c r="D173" s="11">
        <v>20.8</v>
      </c>
      <c r="E173" s="11">
        <v>33.1</v>
      </c>
      <c r="F173" s="11">
        <v>209.5</v>
      </c>
      <c r="G173" s="11" t="s">
        <v>58</v>
      </c>
      <c r="H173" s="11">
        <v>27.1</v>
      </c>
      <c r="I173" s="11">
        <f>ABS('Weather Dataset'!$H173-'Weather Dataset'!$C173)</f>
        <v>0</v>
      </c>
      <c r="J173" s="10" t="str">
        <f t="shared" si="2"/>
        <v>Humid</v>
      </c>
    </row>
    <row r="174" spans="1:10" x14ac:dyDescent="0.35">
      <c r="A174" s="13" t="s">
        <v>22</v>
      </c>
      <c r="B174" s="12" t="s">
        <v>48</v>
      </c>
      <c r="C174" s="12">
        <v>18.2</v>
      </c>
      <c r="D174" s="12">
        <v>10</v>
      </c>
      <c r="E174" s="12">
        <v>25.8</v>
      </c>
      <c r="F174" s="12">
        <v>347.7</v>
      </c>
      <c r="G174" s="12" t="s">
        <v>59</v>
      </c>
      <c r="H174" s="12">
        <v>17.3</v>
      </c>
      <c r="I174" s="12">
        <f>ABS('Weather Dataset'!$H174-'Weather Dataset'!$C174)</f>
        <v>0.89999999999999858</v>
      </c>
      <c r="J174" s="10" t="str">
        <f t="shared" si="2"/>
        <v>Temperate</v>
      </c>
    </row>
    <row r="175" spans="1:10" x14ac:dyDescent="0.35">
      <c r="A175" s="14" t="s">
        <v>22</v>
      </c>
      <c r="B175" s="11" t="s">
        <v>49</v>
      </c>
      <c r="C175" s="11">
        <v>21.4</v>
      </c>
      <c r="D175" s="11">
        <v>12</v>
      </c>
      <c r="E175" s="11">
        <v>28.5</v>
      </c>
      <c r="F175" s="11">
        <v>318.10000000000002</v>
      </c>
      <c r="G175" s="11" t="s">
        <v>58</v>
      </c>
      <c r="H175" s="11">
        <v>21.9</v>
      </c>
      <c r="I175" s="11">
        <f>ABS('Weather Dataset'!$H175-'Weather Dataset'!$C175)</f>
        <v>0.5</v>
      </c>
      <c r="J175" s="10" t="str">
        <f t="shared" si="2"/>
        <v>Temperate</v>
      </c>
    </row>
    <row r="176" spans="1:10" x14ac:dyDescent="0.35">
      <c r="A176" s="13" t="s">
        <v>22</v>
      </c>
      <c r="B176" s="12" t="s">
        <v>50</v>
      </c>
      <c r="C176" s="12">
        <v>32.5</v>
      </c>
      <c r="D176" s="12">
        <v>23.3</v>
      </c>
      <c r="E176" s="12">
        <v>42</v>
      </c>
      <c r="F176" s="12">
        <v>227</v>
      </c>
      <c r="G176" s="12" t="s">
        <v>58</v>
      </c>
      <c r="H176" s="12">
        <v>31.5</v>
      </c>
      <c r="I176" s="12">
        <f>ABS('Weather Dataset'!$H176-'Weather Dataset'!$C176)</f>
        <v>1</v>
      </c>
      <c r="J176" s="10" t="str">
        <f t="shared" si="2"/>
        <v>Humid</v>
      </c>
    </row>
    <row r="177" spans="1:10" x14ac:dyDescent="0.35">
      <c r="A177" s="14" t="s">
        <v>22</v>
      </c>
      <c r="B177" s="11" t="s">
        <v>51</v>
      </c>
      <c r="C177" s="11">
        <v>15.9</v>
      </c>
      <c r="D177" s="11">
        <v>6.8</v>
      </c>
      <c r="E177" s="11">
        <v>24.3</v>
      </c>
      <c r="F177" s="11">
        <v>147</v>
      </c>
      <c r="G177" s="11" t="s">
        <v>58</v>
      </c>
      <c r="H177" s="11">
        <v>14.1</v>
      </c>
      <c r="I177" s="11">
        <f>ABS('Weather Dataset'!$H177-'Weather Dataset'!$C177)</f>
        <v>1.8000000000000007</v>
      </c>
      <c r="J177" s="10" t="str">
        <f t="shared" si="2"/>
        <v>Temperate</v>
      </c>
    </row>
    <row r="178" spans="1:10" x14ac:dyDescent="0.35">
      <c r="A178" s="13" t="s">
        <v>22</v>
      </c>
      <c r="B178" s="12" t="s">
        <v>52</v>
      </c>
      <c r="C178" s="12">
        <v>18</v>
      </c>
      <c r="D178" s="12">
        <v>8.4</v>
      </c>
      <c r="E178" s="12">
        <v>24.2</v>
      </c>
      <c r="F178" s="12">
        <v>174</v>
      </c>
      <c r="G178" s="12" t="s">
        <v>58</v>
      </c>
      <c r="H178" s="12">
        <v>17.7</v>
      </c>
      <c r="I178" s="12">
        <f>ABS('Weather Dataset'!$H178-'Weather Dataset'!$C178)</f>
        <v>0.30000000000000071</v>
      </c>
      <c r="J178" s="10" t="str">
        <f t="shared" si="2"/>
        <v>Temperate</v>
      </c>
    </row>
    <row r="179" spans="1:10" x14ac:dyDescent="0.35">
      <c r="A179" s="14" t="s">
        <v>22</v>
      </c>
      <c r="B179" s="11" t="s">
        <v>53</v>
      </c>
      <c r="C179" s="11">
        <v>19.5</v>
      </c>
      <c r="D179" s="11">
        <v>14.5</v>
      </c>
      <c r="E179" s="11">
        <v>28.4</v>
      </c>
      <c r="F179" s="11">
        <v>357.9</v>
      </c>
      <c r="G179" s="11" t="s">
        <v>57</v>
      </c>
      <c r="H179" s="11">
        <v>18.2</v>
      </c>
      <c r="I179" s="11">
        <f>ABS('Weather Dataset'!$H179-'Weather Dataset'!$C179)</f>
        <v>1.3000000000000007</v>
      </c>
      <c r="J179" s="10" t="str">
        <f t="shared" si="2"/>
        <v>Temperate</v>
      </c>
    </row>
    <row r="180" spans="1:10" x14ac:dyDescent="0.35">
      <c r="A180" s="13" t="s">
        <v>22</v>
      </c>
      <c r="B180" s="12" t="s">
        <v>54</v>
      </c>
      <c r="C180" s="12">
        <v>34.200000000000003</v>
      </c>
      <c r="D180" s="12">
        <v>26.5</v>
      </c>
      <c r="E180" s="12">
        <v>43</v>
      </c>
      <c r="F180" s="12">
        <v>38.200000000000003</v>
      </c>
      <c r="G180" s="12" t="s">
        <v>58</v>
      </c>
      <c r="H180" s="12">
        <v>35.799999999999997</v>
      </c>
      <c r="I180" s="12">
        <f>ABS('Weather Dataset'!$H180-'Weather Dataset'!$C180)</f>
        <v>1.5999999999999943</v>
      </c>
      <c r="J180" s="10" t="str">
        <f t="shared" si="2"/>
        <v>Hot and Dry</v>
      </c>
    </row>
    <row r="181" spans="1:10" x14ac:dyDescent="0.35">
      <c r="A181" s="14" t="s">
        <v>22</v>
      </c>
      <c r="B181" s="11" t="s">
        <v>55</v>
      </c>
      <c r="C181" s="11">
        <v>17.100000000000001</v>
      </c>
      <c r="D181" s="11">
        <v>7.7</v>
      </c>
      <c r="E181" s="11">
        <v>26.7</v>
      </c>
      <c r="F181" s="11">
        <v>227.2</v>
      </c>
      <c r="G181" s="11" t="s">
        <v>58</v>
      </c>
      <c r="H181" s="11">
        <v>15.7</v>
      </c>
      <c r="I181" s="11">
        <f>ABS('Weather Dataset'!$H181-'Weather Dataset'!$C181)</f>
        <v>1.4000000000000021</v>
      </c>
      <c r="J181" s="10" t="str">
        <f t="shared" si="2"/>
        <v>Temperate</v>
      </c>
    </row>
    <row r="182" spans="1:10" x14ac:dyDescent="0.35">
      <c r="A182" s="13" t="s">
        <v>23</v>
      </c>
      <c r="B182" s="12" t="s">
        <v>44</v>
      </c>
      <c r="C182" s="12">
        <v>20.5</v>
      </c>
      <c r="D182" s="12">
        <v>11.8</v>
      </c>
      <c r="E182" s="12">
        <v>25.5</v>
      </c>
      <c r="F182" s="12">
        <v>386.6</v>
      </c>
      <c r="G182" s="12" t="s">
        <v>58</v>
      </c>
      <c r="H182" s="12">
        <v>21.1</v>
      </c>
      <c r="I182" s="12">
        <f>ABS('Weather Dataset'!$H182-'Weather Dataset'!$C182)</f>
        <v>0.60000000000000142</v>
      </c>
      <c r="J182" s="10" t="str">
        <f t="shared" si="2"/>
        <v>Temperate</v>
      </c>
    </row>
    <row r="183" spans="1:10" x14ac:dyDescent="0.35">
      <c r="A183" s="14" t="s">
        <v>23</v>
      </c>
      <c r="B183" s="11" t="s">
        <v>45</v>
      </c>
      <c r="C183" s="11">
        <v>25.7</v>
      </c>
      <c r="D183" s="11">
        <v>16.3</v>
      </c>
      <c r="E183" s="11">
        <v>35.200000000000003</v>
      </c>
      <c r="F183" s="11">
        <v>388.1</v>
      </c>
      <c r="G183" s="11" t="s">
        <v>58</v>
      </c>
      <c r="H183" s="11">
        <v>26.2</v>
      </c>
      <c r="I183" s="11">
        <f>ABS('Weather Dataset'!$H183-'Weather Dataset'!$C183)</f>
        <v>0.5</v>
      </c>
      <c r="J183" s="10" t="str">
        <f t="shared" si="2"/>
        <v>Humid</v>
      </c>
    </row>
    <row r="184" spans="1:10" x14ac:dyDescent="0.35">
      <c r="A184" s="13" t="s">
        <v>23</v>
      </c>
      <c r="B184" s="12" t="s">
        <v>46</v>
      </c>
      <c r="C184" s="12">
        <v>25.7</v>
      </c>
      <c r="D184" s="12">
        <v>16</v>
      </c>
      <c r="E184" s="12">
        <v>32.6</v>
      </c>
      <c r="F184" s="12">
        <v>159.19999999999999</v>
      </c>
      <c r="G184" s="12" t="s">
        <v>58</v>
      </c>
      <c r="H184" s="12">
        <v>23.9</v>
      </c>
      <c r="I184" s="12">
        <f>ABS('Weather Dataset'!$H184-'Weather Dataset'!$C184)</f>
        <v>1.8000000000000007</v>
      </c>
      <c r="J184" s="10" t="str">
        <f t="shared" si="2"/>
        <v>Temperate</v>
      </c>
    </row>
    <row r="185" spans="1:10" x14ac:dyDescent="0.35">
      <c r="A185" s="14" t="s">
        <v>23</v>
      </c>
      <c r="B185" s="11" t="s">
        <v>47</v>
      </c>
      <c r="C185" s="11">
        <v>34.5</v>
      </c>
      <c r="D185" s="11">
        <v>26.3</v>
      </c>
      <c r="E185" s="11">
        <v>42.2</v>
      </c>
      <c r="F185" s="11">
        <v>257.60000000000002</v>
      </c>
      <c r="G185" s="11" t="s">
        <v>58</v>
      </c>
      <c r="H185" s="11">
        <v>36.4</v>
      </c>
      <c r="I185" s="11">
        <f>ABS('Weather Dataset'!$H185-'Weather Dataset'!$C185)</f>
        <v>1.8999999999999986</v>
      </c>
      <c r="J185" s="10" t="str">
        <f t="shared" si="2"/>
        <v>Humid</v>
      </c>
    </row>
    <row r="186" spans="1:10" x14ac:dyDescent="0.35">
      <c r="A186" s="13" t="s">
        <v>23</v>
      </c>
      <c r="B186" s="12" t="s">
        <v>48</v>
      </c>
      <c r="C186" s="12">
        <v>30.5</v>
      </c>
      <c r="D186" s="12">
        <v>22</v>
      </c>
      <c r="E186" s="12">
        <v>37.4</v>
      </c>
      <c r="F186" s="12">
        <v>342.1</v>
      </c>
      <c r="G186" s="12" t="s">
        <v>58</v>
      </c>
      <c r="H186" s="12">
        <v>30</v>
      </c>
      <c r="I186" s="12">
        <f>ABS('Weather Dataset'!$H186-'Weather Dataset'!$C186)</f>
        <v>0.5</v>
      </c>
      <c r="J186" s="10" t="str">
        <f t="shared" si="2"/>
        <v>Humid</v>
      </c>
    </row>
    <row r="187" spans="1:10" x14ac:dyDescent="0.35">
      <c r="A187" s="14" t="s">
        <v>23</v>
      </c>
      <c r="B187" s="11" t="s">
        <v>49</v>
      </c>
      <c r="C187" s="11">
        <v>28.7</v>
      </c>
      <c r="D187" s="11">
        <v>19.600000000000001</v>
      </c>
      <c r="E187" s="11">
        <v>37.6</v>
      </c>
      <c r="F187" s="11">
        <v>56.3</v>
      </c>
      <c r="G187" s="11" t="s">
        <v>57</v>
      </c>
      <c r="H187" s="11">
        <v>28.2</v>
      </c>
      <c r="I187" s="11">
        <f>ABS('Weather Dataset'!$H187-'Weather Dataset'!$C187)</f>
        <v>0.5</v>
      </c>
      <c r="J187" s="10" t="str">
        <f t="shared" si="2"/>
        <v>Temperate</v>
      </c>
    </row>
    <row r="188" spans="1:10" x14ac:dyDescent="0.35">
      <c r="A188" s="13" t="s">
        <v>23</v>
      </c>
      <c r="B188" s="12" t="s">
        <v>50</v>
      </c>
      <c r="C188" s="12">
        <v>22</v>
      </c>
      <c r="D188" s="12">
        <v>15.7</v>
      </c>
      <c r="E188" s="12">
        <v>28.9</v>
      </c>
      <c r="F188" s="12">
        <v>220.2</v>
      </c>
      <c r="G188" s="12" t="s">
        <v>58</v>
      </c>
      <c r="H188" s="12">
        <v>22.3</v>
      </c>
      <c r="I188" s="12">
        <f>ABS('Weather Dataset'!$H188-'Weather Dataset'!$C188)</f>
        <v>0.30000000000000071</v>
      </c>
      <c r="J188" s="10" t="str">
        <f t="shared" si="2"/>
        <v>Temperate</v>
      </c>
    </row>
    <row r="189" spans="1:10" x14ac:dyDescent="0.35">
      <c r="A189" s="14" t="s">
        <v>23</v>
      </c>
      <c r="B189" s="11" t="s">
        <v>51</v>
      </c>
      <c r="C189" s="11">
        <v>21.5</v>
      </c>
      <c r="D189" s="11">
        <v>15.1</v>
      </c>
      <c r="E189" s="11">
        <v>28.5</v>
      </c>
      <c r="F189" s="11">
        <v>138.6</v>
      </c>
      <c r="G189" s="11" t="s">
        <v>58</v>
      </c>
      <c r="H189" s="11">
        <v>22.6</v>
      </c>
      <c r="I189" s="11">
        <f>ABS('Weather Dataset'!$H189-'Weather Dataset'!$C189)</f>
        <v>1.1000000000000014</v>
      </c>
      <c r="J189" s="10" t="str">
        <f t="shared" si="2"/>
        <v>Temperate</v>
      </c>
    </row>
    <row r="190" spans="1:10" x14ac:dyDescent="0.35">
      <c r="A190" s="13" t="s">
        <v>23</v>
      </c>
      <c r="B190" s="12" t="s">
        <v>52</v>
      </c>
      <c r="C190" s="12">
        <v>22.8</v>
      </c>
      <c r="D190" s="12">
        <v>17</v>
      </c>
      <c r="E190" s="12">
        <v>31.5</v>
      </c>
      <c r="F190" s="12">
        <v>194.5</v>
      </c>
      <c r="G190" s="12" t="s">
        <v>58</v>
      </c>
      <c r="H190" s="12">
        <v>23.9</v>
      </c>
      <c r="I190" s="12">
        <f>ABS('Weather Dataset'!$H190-'Weather Dataset'!$C190)</f>
        <v>1.0999999999999979</v>
      </c>
      <c r="J190" s="10" t="str">
        <f t="shared" si="2"/>
        <v>Temperate</v>
      </c>
    </row>
    <row r="191" spans="1:10" x14ac:dyDescent="0.35">
      <c r="A191" s="14" t="s">
        <v>23</v>
      </c>
      <c r="B191" s="11" t="s">
        <v>53</v>
      </c>
      <c r="C191" s="11">
        <v>33.700000000000003</v>
      </c>
      <c r="D191" s="11">
        <v>25.3</v>
      </c>
      <c r="E191" s="11">
        <v>43.5</v>
      </c>
      <c r="F191" s="11">
        <v>282.7</v>
      </c>
      <c r="G191" s="11" t="s">
        <v>58</v>
      </c>
      <c r="H191" s="11">
        <v>35.299999999999997</v>
      </c>
      <c r="I191" s="11">
        <f>ABS('Weather Dataset'!$H191-'Weather Dataset'!$C191)</f>
        <v>1.5999999999999943</v>
      </c>
      <c r="J191" s="10" t="str">
        <f t="shared" si="2"/>
        <v>Humid</v>
      </c>
    </row>
    <row r="192" spans="1:10" x14ac:dyDescent="0.35">
      <c r="A192" s="13" t="s">
        <v>23</v>
      </c>
      <c r="B192" s="12" t="s">
        <v>54</v>
      </c>
      <c r="C192" s="12">
        <v>23.9</v>
      </c>
      <c r="D192" s="12">
        <v>17.5</v>
      </c>
      <c r="E192" s="12">
        <v>33.299999999999997</v>
      </c>
      <c r="F192" s="12">
        <v>74</v>
      </c>
      <c r="G192" s="12" t="s">
        <v>58</v>
      </c>
      <c r="H192" s="12">
        <v>23.7</v>
      </c>
      <c r="I192" s="12">
        <f>ABS('Weather Dataset'!$H192-'Weather Dataset'!$C192)</f>
        <v>0.19999999999999929</v>
      </c>
      <c r="J192" s="10" t="str">
        <f t="shared" si="2"/>
        <v>Temperate</v>
      </c>
    </row>
    <row r="193" spans="1:10" x14ac:dyDescent="0.35">
      <c r="A193" s="14" t="s">
        <v>23</v>
      </c>
      <c r="B193" s="11" t="s">
        <v>55</v>
      </c>
      <c r="C193" s="11">
        <v>17.399999999999999</v>
      </c>
      <c r="D193" s="11">
        <v>10.8</v>
      </c>
      <c r="E193" s="11">
        <v>24.5</v>
      </c>
      <c r="F193" s="11">
        <v>261.2</v>
      </c>
      <c r="G193" s="11" t="s">
        <v>56</v>
      </c>
      <c r="H193" s="11">
        <v>17.100000000000001</v>
      </c>
      <c r="I193" s="11">
        <f>ABS('Weather Dataset'!$H193-'Weather Dataset'!$C193)</f>
        <v>0.29999999999999716</v>
      </c>
      <c r="J193" s="10" t="str">
        <f t="shared" si="2"/>
        <v>Temperate</v>
      </c>
    </row>
    <row r="194" spans="1:10" x14ac:dyDescent="0.35">
      <c r="A194" s="13" t="s">
        <v>24</v>
      </c>
      <c r="B194" s="12" t="s">
        <v>44</v>
      </c>
      <c r="C194" s="12">
        <v>28.2</v>
      </c>
      <c r="D194" s="12">
        <v>21.7</v>
      </c>
      <c r="E194" s="12">
        <v>37.5</v>
      </c>
      <c r="F194" s="12">
        <v>364.2</v>
      </c>
      <c r="G194" s="12" t="s">
        <v>60</v>
      </c>
      <c r="H194" s="12">
        <v>28.3</v>
      </c>
      <c r="I194" s="12">
        <f>ABS('Weather Dataset'!$H194-'Weather Dataset'!$C194)</f>
        <v>0.10000000000000142</v>
      </c>
      <c r="J194" s="10" t="str">
        <f t="shared" si="2"/>
        <v>Humid</v>
      </c>
    </row>
    <row r="195" spans="1:10" x14ac:dyDescent="0.35">
      <c r="A195" s="14" t="s">
        <v>24</v>
      </c>
      <c r="B195" s="11" t="s">
        <v>45</v>
      </c>
      <c r="C195" s="11">
        <v>26.4</v>
      </c>
      <c r="D195" s="11">
        <v>20.3</v>
      </c>
      <c r="E195" s="11">
        <v>32.200000000000003</v>
      </c>
      <c r="F195" s="11">
        <v>307.39999999999998</v>
      </c>
      <c r="G195" s="11" t="s">
        <v>60</v>
      </c>
      <c r="H195" s="11">
        <v>27.2</v>
      </c>
      <c r="I195" s="11">
        <f>ABS('Weather Dataset'!$H195-'Weather Dataset'!$C195)</f>
        <v>0.80000000000000071</v>
      </c>
      <c r="J195" s="10" t="str">
        <f t="shared" ref="J195:J258" si="3">IF(AND(C195&gt;30,F195&lt;100),"Hot and Dry",IF(AND(C195&gt;25,F195&gt;200),"Humid","Temperate"))</f>
        <v>Humid</v>
      </c>
    </row>
    <row r="196" spans="1:10" x14ac:dyDescent="0.35">
      <c r="A196" s="13" t="s">
        <v>24</v>
      </c>
      <c r="B196" s="12" t="s">
        <v>46</v>
      </c>
      <c r="C196" s="12">
        <v>25.2</v>
      </c>
      <c r="D196" s="12">
        <v>16.5</v>
      </c>
      <c r="E196" s="12">
        <v>32.299999999999997</v>
      </c>
      <c r="F196" s="12">
        <v>184.8</v>
      </c>
      <c r="G196" s="12" t="s">
        <v>58</v>
      </c>
      <c r="H196" s="12">
        <v>26.2</v>
      </c>
      <c r="I196" s="12">
        <f>ABS('Weather Dataset'!$H196-'Weather Dataset'!$C196)</f>
        <v>1</v>
      </c>
      <c r="J196" s="10" t="str">
        <f t="shared" si="3"/>
        <v>Temperate</v>
      </c>
    </row>
    <row r="197" spans="1:10" x14ac:dyDescent="0.35">
      <c r="A197" s="14" t="s">
        <v>24</v>
      </c>
      <c r="B197" s="11" t="s">
        <v>47</v>
      </c>
      <c r="C197" s="11">
        <v>29.7</v>
      </c>
      <c r="D197" s="11">
        <v>22.3</v>
      </c>
      <c r="E197" s="11">
        <v>35.5</v>
      </c>
      <c r="F197" s="11">
        <v>140.4</v>
      </c>
      <c r="G197" s="11" t="s">
        <v>56</v>
      </c>
      <c r="H197" s="11">
        <v>27.7</v>
      </c>
      <c r="I197" s="11">
        <f>ABS('Weather Dataset'!$H197-'Weather Dataset'!$C197)</f>
        <v>2</v>
      </c>
      <c r="J197" s="10" t="str">
        <f t="shared" si="3"/>
        <v>Temperate</v>
      </c>
    </row>
    <row r="198" spans="1:10" x14ac:dyDescent="0.35">
      <c r="A198" s="13" t="s">
        <v>24</v>
      </c>
      <c r="B198" s="12" t="s">
        <v>48</v>
      </c>
      <c r="C198" s="12">
        <v>22.9</v>
      </c>
      <c r="D198" s="12">
        <v>15.8</v>
      </c>
      <c r="E198" s="12">
        <v>30.8</v>
      </c>
      <c r="F198" s="12">
        <v>280.60000000000002</v>
      </c>
      <c r="G198" s="12" t="s">
        <v>58</v>
      </c>
      <c r="H198" s="12">
        <v>22.4</v>
      </c>
      <c r="I198" s="12">
        <f>ABS('Weather Dataset'!$H198-'Weather Dataset'!$C198)</f>
        <v>0.5</v>
      </c>
      <c r="J198" s="10" t="str">
        <f t="shared" si="3"/>
        <v>Temperate</v>
      </c>
    </row>
    <row r="199" spans="1:10" x14ac:dyDescent="0.35">
      <c r="A199" s="14" t="s">
        <v>24</v>
      </c>
      <c r="B199" s="11" t="s">
        <v>49</v>
      </c>
      <c r="C199" s="11">
        <v>30.9</v>
      </c>
      <c r="D199" s="11">
        <v>24.5</v>
      </c>
      <c r="E199" s="11">
        <v>36.299999999999997</v>
      </c>
      <c r="F199" s="11">
        <v>297.2</v>
      </c>
      <c r="G199" s="11" t="s">
        <v>56</v>
      </c>
      <c r="H199" s="11">
        <v>30.9</v>
      </c>
      <c r="I199" s="11">
        <f>ABS('Weather Dataset'!$H199-'Weather Dataset'!$C199)</f>
        <v>0</v>
      </c>
      <c r="J199" s="10" t="str">
        <f t="shared" si="3"/>
        <v>Humid</v>
      </c>
    </row>
    <row r="200" spans="1:10" x14ac:dyDescent="0.35">
      <c r="A200" s="13" t="s">
        <v>24</v>
      </c>
      <c r="B200" s="12" t="s">
        <v>50</v>
      </c>
      <c r="C200" s="12">
        <v>32.299999999999997</v>
      </c>
      <c r="D200" s="12">
        <v>23.6</v>
      </c>
      <c r="E200" s="12">
        <v>37.9</v>
      </c>
      <c r="F200" s="12">
        <v>314.39999999999998</v>
      </c>
      <c r="G200" s="12" t="s">
        <v>58</v>
      </c>
      <c r="H200" s="12">
        <v>34.1</v>
      </c>
      <c r="I200" s="12">
        <f>ABS('Weather Dataset'!$H200-'Weather Dataset'!$C200)</f>
        <v>1.8000000000000043</v>
      </c>
      <c r="J200" s="10" t="str">
        <f t="shared" si="3"/>
        <v>Humid</v>
      </c>
    </row>
    <row r="201" spans="1:10" x14ac:dyDescent="0.35">
      <c r="A201" s="14" t="s">
        <v>24</v>
      </c>
      <c r="B201" s="11" t="s">
        <v>51</v>
      </c>
      <c r="C201" s="11">
        <v>32</v>
      </c>
      <c r="D201" s="11">
        <v>26.9</v>
      </c>
      <c r="E201" s="11">
        <v>38.299999999999997</v>
      </c>
      <c r="F201" s="11">
        <v>343.7</v>
      </c>
      <c r="G201" s="11" t="s">
        <v>60</v>
      </c>
      <c r="H201" s="11">
        <v>32.799999999999997</v>
      </c>
      <c r="I201" s="11">
        <f>ABS('Weather Dataset'!$H201-'Weather Dataset'!$C201)</f>
        <v>0.79999999999999716</v>
      </c>
      <c r="J201" s="10" t="str">
        <f t="shared" si="3"/>
        <v>Humid</v>
      </c>
    </row>
    <row r="202" spans="1:10" x14ac:dyDescent="0.35">
      <c r="A202" s="13" t="s">
        <v>24</v>
      </c>
      <c r="B202" s="12" t="s">
        <v>52</v>
      </c>
      <c r="C202" s="12">
        <v>19.899999999999999</v>
      </c>
      <c r="D202" s="12">
        <v>11.8</v>
      </c>
      <c r="E202" s="12">
        <v>26.7</v>
      </c>
      <c r="F202" s="12">
        <v>14.3</v>
      </c>
      <c r="G202" s="12" t="s">
        <v>58</v>
      </c>
      <c r="H202" s="12">
        <v>19.2</v>
      </c>
      <c r="I202" s="12">
        <f>ABS('Weather Dataset'!$H202-'Weather Dataset'!$C202)</f>
        <v>0.69999999999999929</v>
      </c>
      <c r="J202" s="10" t="str">
        <f t="shared" si="3"/>
        <v>Temperate</v>
      </c>
    </row>
    <row r="203" spans="1:10" x14ac:dyDescent="0.35">
      <c r="A203" s="14" t="s">
        <v>24</v>
      </c>
      <c r="B203" s="11" t="s">
        <v>53</v>
      </c>
      <c r="C203" s="11">
        <v>20.6</v>
      </c>
      <c r="D203" s="11">
        <v>11.9</v>
      </c>
      <c r="E203" s="11">
        <v>27.1</v>
      </c>
      <c r="F203" s="11">
        <v>323.60000000000002</v>
      </c>
      <c r="G203" s="11" t="s">
        <v>56</v>
      </c>
      <c r="H203" s="11">
        <v>20.100000000000001</v>
      </c>
      <c r="I203" s="11">
        <f>ABS('Weather Dataset'!$H203-'Weather Dataset'!$C203)</f>
        <v>0.5</v>
      </c>
      <c r="J203" s="10" t="str">
        <f t="shared" si="3"/>
        <v>Temperate</v>
      </c>
    </row>
    <row r="204" spans="1:10" x14ac:dyDescent="0.35">
      <c r="A204" s="13" t="s">
        <v>24</v>
      </c>
      <c r="B204" s="12" t="s">
        <v>54</v>
      </c>
      <c r="C204" s="12">
        <v>27</v>
      </c>
      <c r="D204" s="12">
        <v>21.1</v>
      </c>
      <c r="E204" s="12">
        <v>36.700000000000003</v>
      </c>
      <c r="F204" s="12">
        <v>395.5</v>
      </c>
      <c r="G204" s="12" t="s">
        <v>56</v>
      </c>
      <c r="H204" s="12">
        <v>28.6</v>
      </c>
      <c r="I204" s="12">
        <f>ABS('Weather Dataset'!$H204-'Weather Dataset'!$C204)</f>
        <v>1.6000000000000014</v>
      </c>
      <c r="J204" s="10" t="str">
        <f t="shared" si="3"/>
        <v>Humid</v>
      </c>
    </row>
    <row r="205" spans="1:10" x14ac:dyDescent="0.35">
      <c r="A205" s="14" t="s">
        <v>24</v>
      </c>
      <c r="B205" s="11" t="s">
        <v>55</v>
      </c>
      <c r="C205" s="11">
        <v>23.5</v>
      </c>
      <c r="D205" s="11">
        <v>15.9</v>
      </c>
      <c r="E205" s="11">
        <v>32.299999999999997</v>
      </c>
      <c r="F205" s="11">
        <v>216</v>
      </c>
      <c r="G205" s="11" t="s">
        <v>58</v>
      </c>
      <c r="H205" s="11">
        <v>23</v>
      </c>
      <c r="I205" s="11">
        <f>ABS('Weather Dataset'!$H205-'Weather Dataset'!$C205)</f>
        <v>0.5</v>
      </c>
      <c r="J205" s="10" t="str">
        <f t="shared" si="3"/>
        <v>Temperate</v>
      </c>
    </row>
    <row r="206" spans="1:10" x14ac:dyDescent="0.35">
      <c r="A206" s="13" t="s">
        <v>25</v>
      </c>
      <c r="B206" s="12" t="s">
        <v>44</v>
      </c>
      <c r="C206" s="12">
        <v>30.4</v>
      </c>
      <c r="D206" s="12">
        <v>24</v>
      </c>
      <c r="E206" s="12">
        <v>37.700000000000003</v>
      </c>
      <c r="F206" s="12">
        <v>133.30000000000001</v>
      </c>
      <c r="G206" s="12" t="s">
        <v>58</v>
      </c>
      <c r="H206" s="12">
        <v>28.9</v>
      </c>
      <c r="I206" s="12">
        <f>ABS('Weather Dataset'!$H206-'Weather Dataset'!$C206)</f>
        <v>1.5</v>
      </c>
      <c r="J206" s="10" t="str">
        <f t="shared" si="3"/>
        <v>Temperate</v>
      </c>
    </row>
    <row r="207" spans="1:10" x14ac:dyDescent="0.35">
      <c r="A207" s="14" t="s">
        <v>25</v>
      </c>
      <c r="B207" s="11" t="s">
        <v>45</v>
      </c>
      <c r="C207" s="11">
        <v>21.3</v>
      </c>
      <c r="D207" s="11">
        <v>11.8</v>
      </c>
      <c r="E207" s="11">
        <v>30.6</v>
      </c>
      <c r="F207" s="11">
        <v>45.8</v>
      </c>
      <c r="G207" s="11" t="s">
        <v>58</v>
      </c>
      <c r="H207" s="11">
        <v>20.9</v>
      </c>
      <c r="I207" s="11">
        <f>ABS('Weather Dataset'!$H207-'Weather Dataset'!$C207)</f>
        <v>0.40000000000000213</v>
      </c>
      <c r="J207" s="10" t="str">
        <f t="shared" si="3"/>
        <v>Temperate</v>
      </c>
    </row>
    <row r="208" spans="1:10" x14ac:dyDescent="0.35">
      <c r="A208" s="13" t="s">
        <v>25</v>
      </c>
      <c r="B208" s="12" t="s">
        <v>46</v>
      </c>
      <c r="C208" s="12">
        <v>30.9</v>
      </c>
      <c r="D208" s="12">
        <v>24.9</v>
      </c>
      <c r="E208" s="12">
        <v>38</v>
      </c>
      <c r="F208" s="12">
        <v>322.2</v>
      </c>
      <c r="G208" s="12" t="s">
        <v>58</v>
      </c>
      <c r="H208" s="12">
        <v>32.200000000000003</v>
      </c>
      <c r="I208" s="12">
        <f>ABS('Weather Dataset'!$H208-'Weather Dataset'!$C208)</f>
        <v>1.3000000000000043</v>
      </c>
      <c r="J208" s="10" t="str">
        <f t="shared" si="3"/>
        <v>Humid</v>
      </c>
    </row>
    <row r="209" spans="1:10" x14ac:dyDescent="0.35">
      <c r="A209" s="14" t="s">
        <v>25</v>
      </c>
      <c r="B209" s="11" t="s">
        <v>47</v>
      </c>
      <c r="C209" s="11">
        <v>28.1</v>
      </c>
      <c r="D209" s="11">
        <v>20.8</v>
      </c>
      <c r="E209" s="11">
        <v>33.6</v>
      </c>
      <c r="F209" s="11">
        <v>112.6</v>
      </c>
      <c r="G209" s="11" t="s">
        <v>58</v>
      </c>
      <c r="H209" s="11">
        <v>27.8</v>
      </c>
      <c r="I209" s="11">
        <f>ABS('Weather Dataset'!$H209-'Weather Dataset'!$C209)</f>
        <v>0.30000000000000071</v>
      </c>
      <c r="J209" s="10" t="str">
        <f t="shared" si="3"/>
        <v>Temperate</v>
      </c>
    </row>
    <row r="210" spans="1:10" x14ac:dyDescent="0.35">
      <c r="A210" s="13" t="s">
        <v>25</v>
      </c>
      <c r="B210" s="12" t="s">
        <v>48</v>
      </c>
      <c r="C210" s="12">
        <v>29.8</v>
      </c>
      <c r="D210" s="12">
        <v>23.5</v>
      </c>
      <c r="E210" s="12">
        <v>37.1</v>
      </c>
      <c r="F210" s="12">
        <v>121.2</v>
      </c>
      <c r="G210" s="12" t="s">
        <v>58</v>
      </c>
      <c r="H210" s="12">
        <v>28</v>
      </c>
      <c r="I210" s="12">
        <f>ABS('Weather Dataset'!$H210-'Weather Dataset'!$C210)</f>
        <v>1.8000000000000007</v>
      </c>
      <c r="J210" s="10" t="str">
        <f t="shared" si="3"/>
        <v>Temperate</v>
      </c>
    </row>
    <row r="211" spans="1:10" x14ac:dyDescent="0.35">
      <c r="A211" s="14" t="s">
        <v>25</v>
      </c>
      <c r="B211" s="11" t="s">
        <v>49</v>
      </c>
      <c r="C211" s="11">
        <v>21.8</v>
      </c>
      <c r="D211" s="11">
        <v>12.2</v>
      </c>
      <c r="E211" s="11">
        <v>28.1</v>
      </c>
      <c r="F211" s="11">
        <v>275.7</v>
      </c>
      <c r="G211" s="11" t="s">
        <v>58</v>
      </c>
      <c r="H211" s="11">
        <v>21.9</v>
      </c>
      <c r="I211" s="11">
        <f>ABS('Weather Dataset'!$H211-'Weather Dataset'!$C211)</f>
        <v>9.9999999999997868E-2</v>
      </c>
      <c r="J211" s="10" t="str">
        <f t="shared" si="3"/>
        <v>Temperate</v>
      </c>
    </row>
    <row r="212" spans="1:10" x14ac:dyDescent="0.35">
      <c r="A212" s="13" t="s">
        <v>25</v>
      </c>
      <c r="B212" s="12" t="s">
        <v>50</v>
      </c>
      <c r="C212" s="12">
        <v>22.3</v>
      </c>
      <c r="D212" s="12">
        <v>14.2</v>
      </c>
      <c r="E212" s="12">
        <v>29.4</v>
      </c>
      <c r="F212" s="12">
        <v>13.2</v>
      </c>
      <c r="G212" s="12" t="s">
        <v>58</v>
      </c>
      <c r="H212" s="12">
        <v>20.399999999999999</v>
      </c>
      <c r="I212" s="12">
        <f>ABS('Weather Dataset'!$H212-'Weather Dataset'!$C212)</f>
        <v>1.9000000000000021</v>
      </c>
      <c r="J212" s="10" t="str">
        <f t="shared" si="3"/>
        <v>Temperate</v>
      </c>
    </row>
    <row r="213" spans="1:10" x14ac:dyDescent="0.35">
      <c r="A213" s="14" t="s">
        <v>25</v>
      </c>
      <c r="B213" s="11" t="s">
        <v>51</v>
      </c>
      <c r="C213" s="11">
        <v>17.899999999999999</v>
      </c>
      <c r="D213" s="11">
        <v>11.5</v>
      </c>
      <c r="E213" s="11">
        <v>26.9</v>
      </c>
      <c r="F213" s="11">
        <v>239.9</v>
      </c>
      <c r="G213" s="11" t="s">
        <v>58</v>
      </c>
      <c r="H213" s="11">
        <v>16.100000000000001</v>
      </c>
      <c r="I213" s="11">
        <f>ABS('Weather Dataset'!$H213-'Weather Dataset'!$C213)</f>
        <v>1.7999999999999972</v>
      </c>
      <c r="J213" s="10" t="str">
        <f t="shared" si="3"/>
        <v>Temperate</v>
      </c>
    </row>
    <row r="214" spans="1:10" x14ac:dyDescent="0.35">
      <c r="A214" s="13" t="s">
        <v>25</v>
      </c>
      <c r="B214" s="12" t="s">
        <v>52</v>
      </c>
      <c r="C214" s="12">
        <v>26.4</v>
      </c>
      <c r="D214" s="12">
        <v>17.7</v>
      </c>
      <c r="E214" s="12">
        <v>33.200000000000003</v>
      </c>
      <c r="F214" s="12">
        <v>257.89999999999998</v>
      </c>
      <c r="G214" s="12" t="s">
        <v>58</v>
      </c>
      <c r="H214" s="12">
        <v>24.5</v>
      </c>
      <c r="I214" s="12">
        <f>ABS('Weather Dataset'!$H214-'Weather Dataset'!$C214)</f>
        <v>1.8999999999999986</v>
      </c>
      <c r="J214" s="10" t="str">
        <f t="shared" si="3"/>
        <v>Humid</v>
      </c>
    </row>
    <row r="215" spans="1:10" x14ac:dyDescent="0.35">
      <c r="A215" s="14" t="s">
        <v>25</v>
      </c>
      <c r="B215" s="11" t="s">
        <v>53</v>
      </c>
      <c r="C215" s="11">
        <v>32.799999999999997</v>
      </c>
      <c r="D215" s="11">
        <v>24.7</v>
      </c>
      <c r="E215" s="11">
        <v>42</v>
      </c>
      <c r="F215" s="11">
        <v>104.7</v>
      </c>
      <c r="G215" s="11" t="s">
        <v>58</v>
      </c>
      <c r="H215" s="11">
        <v>32.5</v>
      </c>
      <c r="I215" s="11">
        <f>ABS('Weather Dataset'!$H215-'Weather Dataset'!$C215)</f>
        <v>0.29999999999999716</v>
      </c>
      <c r="J215" s="10" t="str">
        <f t="shared" si="3"/>
        <v>Temperate</v>
      </c>
    </row>
    <row r="216" spans="1:10" x14ac:dyDescent="0.35">
      <c r="A216" s="13" t="s">
        <v>25</v>
      </c>
      <c r="B216" s="12" t="s">
        <v>54</v>
      </c>
      <c r="C216" s="12">
        <v>20.8</v>
      </c>
      <c r="D216" s="12">
        <v>15.4</v>
      </c>
      <c r="E216" s="12">
        <v>30.3</v>
      </c>
      <c r="F216" s="12">
        <v>213</v>
      </c>
      <c r="G216" s="12" t="s">
        <v>60</v>
      </c>
      <c r="H216" s="12">
        <v>22.3</v>
      </c>
      <c r="I216" s="12">
        <f>ABS('Weather Dataset'!$H216-'Weather Dataset'!$C216)</f>
        <v>1.5</v>
      </c>
      <c r="J216" s="10" t="str">
        <f t="shared" si="3"/>
        <v>Temperate</v>
      </c>
    </row>
    <row r="217" spans="1:10" x14ac:dyDescent="0.35">
      <c r="A217" s="14" t="s">
        <v>25</v>
      </c>
      <c r="B217" s="11" t="s">
        <v>55</v>
      </c>
      <c r="C217" s="11">
        <v>15.9</v>
      </c>
      <c r="D217" s="11">
        <v>7.7</v>
      </c>
      <c r="E217" s="11">
        <v>23.8</v>
      </c>
      <c r="F217" s="11">
        <v>323.39999999999998</v>
      </c>
      <c r="G217" s="11" t="s">
        <v>60</v>
      </c>
      <c r="H217" s="11">
        <v>15.1</v>
      </c>
      <c r="I217" s="11">
        <f>ABS('Weather Dataset'!$H217-'Weather Dataset'!$C217)</f>
        <v>0.80000000000000071</v>
      </c>
      <c r="J217" s="10" t="str">
        <f t="shared" si="3"/>
        <v>Temperate</v>
      </c>
    </row>
    <row r="218" spans="1:10" x14ac:dyDescent="0.35">
      <c r="A218" s="13" t="s">
        <v>26</v>
      </c>
      <c r="B218" s="12" t="s">
        <v>44</v>
      </c>
      <c r="C218" s="12">
        <v>20.8</v>
      </c>
      <c r="D218" s="12">
        <v>13.9</v>
      </c>
      <c r="E218" s="12">
        <v>26.8</v>
      </c>
      <c r="F218" s="12">
        <v>297</v>
      </c>
      <c r="G218" s="12" t="s">
        <v>57</v>
      </c>
      <c r="H218" s="12">
        <v>21.9</v>
      </c>
      <c r="I218" s="12">
        <f>ABS('Weather Dataset'!$H218-'Weather Dataset'!$C218)</f>
        <v>1.0999999999999979</v>
      </c>
      <c r="J218" s="10" t="str">
        <f t="shared" si="3"/>
        <v>Temperate</v>
      </c>
    </row>
    <row r="219" spans="1:10" x14ac:dyDescent="0.35">
      <c r="A219" s="14" t="s">
        <v>26</v>
      </c>
      <c r="B219" s="11" t="s">
        <v>45</v>
      </c>
      <c r="C219" s="11">
        <v>16.600000000000001</v>
      </c>
      <c r="D219" s="11">
        <v>7.9</v>
      </c>
      <c r="E219" s="11">
        <v>23.6</v>
      </c>
      <c r="F219" s="11">
        <v>380.5</v>
      </c>
      <c r="G219" s="11" t="s">
        <v>60</v>
      </c>
      <c r="H219" s="11">
        <v>18.2</v>
      </c>
      <c r="I219" s="11">
        <f>ABS('Weather Dataset'!$H219-'Weather Dataset'!$C219)</f>
        <v>1.5999999999999979</v>
      </c>
      <c r="J219" s="10" t="str">
        <f t="shared" si="3"/>
        <v>Temperate</v>
      </c>
    </row>
    <row r="220" spans="1:10" x14ac:dyDescent="0.35">
      <c r="A220" s="13" t="s">
        <v>26</v>
      </c>
      <c r="B220" s="12" t="s">
        <v>46</v>
      </c>
      <c r="C220" s="12">
        <v>21.1</v>
      </c>
      <c r="D220" s="12">
        <v>14.9</v>
      </c>
      <c r="E220" s="12">
        <v>26.1</v>
      </c>
      <c r="F220" s="12">
        <v>55</v>
      </c>
      <c r="G220" s="12" t="s">
        <v>56</v>
      </c>
      <c r="H220" s="12">
        <v>19.8</v>
      </c>
      <c r="I220" s="12">
        <f>ABS('Weather Dataset'!$H220-'Weather Dataset'!$C220)</f>
        <v>1.3000000000000007</v>
      </c>
      <c r="J220" s="10" t="str">
        <f t="shared" si="3"/>
        <v>Temperate</v>
      </c>
    </row>
    <row r="221" spans="1:10" x14ac:dyDescent="0.35">
      <c r="A221" s="14" t="s">
        <v>26</v>
      </c>
      <c r="B221" s="11" t="s">
        <v>47</v>
      </c>
      <c r="C221" s="11">
        <v>28.1</v>
      </c>
      <c r="D221" s="11">
        <v>21.9</v>
      </c>
      <c r="E221" s="11">
        <v>37.1</v>
      </c>
      <c r="F221" s="11">
        <v>15.3</v>
      </c>
      <c r="G221" s="11" t="s">
        <v>58</v>
      </c>
      <c r="H221" s="11">
        <v>28</v>
      </c>
      <c r="I221" s="11">
        <f>ABS('Weather Dataset'!$H221-'Weather Dataset'!$C221)</f>
        <v>0.10000000000000142</v>
      </c>
      <c r="J221" s="10" t="str">
        <f t="shared" si="3"/>
        <v>Temperate</v>
      </c>
    </row>
    <row r="222" spans="1:10" x14ac:dyDescent="0.35">
      <c r="A222" s="13" t="s">
        <v>26</v>
      </c>
      <c r="B222" s="12" t="s">
        <v>48</v>
      </c>
      <c r="C222" s="12">
        <v>25.4</v>
      </c>
      <c r="D222" s="12">
        <v>20.100000000000001</v>
      </c>
      <c r="E222" s="12">
        <v>34.9</v>
      </c>
      <c r="F222" s="12">
        <v>145.9</v>
      </c>
      <c r="G222" s="12" t="s">
        <v>59</v>
      </c>
      <c r="H222" s="12">
        <v>27</v>
      </c>
      <c r="I222" s="12">
        <f>ABS('Weather Dataset'!$H222-'Weather Dataset'!$C222)</f>
        <v>1.6000000000000014</v>
      </c>
      <c r="J222" s="10" t="str">
        <f t="shared" si="3"/>
        <v>Temperate</v>
      </c>
    </row>
    <row r="223" spans="1:10" x14ac:dyDescent="0.35">
      <c r="A223" s="14" t="s">
        <v>26</v>
      </c>
      <c r="B223" s="11" t="s">
        <v>49</v>
      </c>
      <c r="C223" s="11">
        <v>24.2</v>
      </c>
      <c r="D223" s="11">
        <v>14.6</v>
      </c>
      <c r="E223" s="11">
        <v>32.799999999999997</v>
      </c>
      <c r="F223" s="11">
        <v>289.10000000000002</v>
      </c>
      <c r="G223" s="11" t="s">
        <v>58</v>
      </c>
      <c r="H223" s="11">
        <v>24</v>
      </c>
      <c r="I223" s="11">
        <f>ABS('Weather Dataset'!$H223-'Weather Dataset'!$C223)</f>
        <v>0.19999999999999929</v>
      </c>
      <c r="J223" s="10" t="str">
        <f t="shared" si="3"/>
        <v>Temperate</v>
      </c>
    </row>
    <row r="224" spans="1:10" x14ac:dyDescent="0.35">
      <c r="A224" s="13" t="s">
        <v>26</v>
      </c>
      <c r="B224" s="12" t="s">
        <v>50</v>
      </c>
      <c r="C224" s="12">
        <v>26.3</v>
      </c>
      <c r="D224" s="12">
        <v>18.899999999999999</v>
      </c>
      <c r="E224" s="12">
        <v>33</v>
      </c>
      <c r="F224" s="12">
        <v>283.2</v>
      </c>
      <c r="G224" s="12" t="s">
        <v>58</v>
      </c>
      <c r="H224" s="12">
        <v>24.5</v>
      </c>
      <c r="I224" s="12">
        <f>ABS('Weather Dataset'!$H224-'Weather Dataset'!$C224)</f>
        <v>1.8000000000000007</v>
      </c>
      <c r="J224" s="10" t="str">
        <f t="shared" si="3"/>
        <v>Humid</v>
      </c>
    </row>
    <row r="225" spans="1:10" x14ac:dyDescent="0.35">
      <c r="A225" s="14" t="s">
        <v>26</v>
      </c>
      <c r="B225" s="11" t="s">
        <v>51</v>
      </c>
      <c r="C225" s="11">
        <v>32.9</v>
      </c>
      <c r="D225" s="11">
        <v>27.7</v>
      </c>
      <c r="E225" s="11">
        <v>38.5</v>
      </c>
      <c r="F225" s="11">
        <v>179.3</v>
      </c>
      <c r="G225" s="11" t="s">
        <v>59</v>
      </c>
      <c r="H225" s="11">
        <v>30.9</v>
      </c>
      <c r="I225" s="11">
        <f>ABS('Weather Dataset'!$H225-'Weather Dataset'!$C225)</f>
        <v>2</v>
      </c>
      <c r="J225" s="10" t="str">
        <f t="shared" si="3"/>
        <v>Temperate</v>
      </c>
    </row>
    <row r="226" spans="1:10" x14ac:dyDescent="0.35">
      <c r="A226" s="13" t="s">
        <v>26</v>
      </c>
      <c r="B226" s="12" t="s">
        <v>52</v>
      </c>
      <c r="C226" s="12">
        <v>27.4</v>
      </c>
      <c r="D226" s="12">
        <v>22.3</v>
      </c>
      <c r="E226" s="12">
        <v>34</v>
      </c>
      <c r="F226" s="12">
        <v>384.7</v>
      </c>
      <c r="G226" s="12" t="s">
        <v>58</v>
      </c>
      <c r="H226" s="12">
        <v>25.5</v>
      </c>
      <c r="I226" s="12">
        <f>ABS('Weather Dataset'!$H226-'Weather Dataset'!$C226)</f>
        <v>1.8999999999999986</v>
      </c>
      <c r="J226" s="10" t="str">
        <f t="shared" si="3"/>
        <v>Humid</v>
      </c>
    </row>
    <row r="227" spans="1:10" x14ac:dyDescent="0.35">
      <c r="A227" s="14" t="s">
        <v>26</v>
      </c>
      <c r="B227" s="11" t="s">
        <v>53</v>
      </c>
      <c r="C227" s="11">
        <v>17.899999999999999</v>
      </c>
      <c r="D227" s="11">
        <v>12.2</v>
      </c>
      <c r="E227" s="11">
        <v>23.4</v>
      </c>
      <c r="F227" s="11">
        <v>190</v>
      </c>
      <c r="G227" s="11" t="s">
        <v>58</v>
      </c>
      <c r="H227" s="11">
        <v>16.2</v>
      </c>
      <c r="I227" s="11">
        <f>ABS('Weather Dataset'!$H227-'Weather Dataset'!$C227)</f>
        <v>1.6999999999999993</v>
      </c>
      <c r="J227" s="10" t="str">
        <f t="shared" si="3"/>
        <v>Temperate</v>
      </c>
    </row>
    <row r="228" spans="1:10" x14ac:dyDescent="0.35">
      <c r="A228" s="13" t="s">
        <v>26</v>
      </c>
      <c r="B228" s="12" t="s">
        <v>54</v>
      </c>
      <c r="C228" s="12">
        <v>26.7</v>
      </c>
      <c r="D228" s="12">
        <v>21.7</v>
      </c>
      <c r="E228" s="12">
        <v>36.299999999999997</v>
      </c>
      <c r="F228" s="12">
        <v>330.6</v>
      </c>
      <c r="G228" s="12" t="s">
        <v>60</v>
      </c>
      <c r="H228" s="12">
        <v>27.6</v>
      </c>
      <c r="I228" s="12">
        <f>ABS('Weather Dataset'!$H228-'Weather Dataset'!$C228)</f>
        <v>0.90000000000000213</v>
      </c>
      <c r="J228" s="10" t="str">
        <f t="shared" si="3"/>
        <v>Humid</v>
      </c>
    </row>
    <row r="229" spans="1:10" x14ac:dyDescent="0.35">
      <c r="A229" s="14" t="s">
        <v>26</v>
      </c>
      <c r="B229" s="11" t="s">
        <v>55</v>
      </c>
      <c r="C229" s="11">
        <v>20.100000000000001</v>
      </c>
      <c r="D229" s="11">
        <v>10.5</v>
      </c>
      <c r="E229" s="11">
        <v>27.8</v>
      </c>
      <c r="F229" s="11">
        <v>261.3</v>
      </c>
      <c r="G229" s="11" t="s">
        <v>58</v>
      </c>
      <c r="H229" s="11">
        <v>18.5</v>
      </c>
      <c r="I229" s="11">
        <f>ABS('Weather Dataset'!$H229-'Weather Dataset'!$C229)</f>
        <v>1.6000000000000014</v>
      </c>
      <c r="J229" s="10" t="str">
        <f t="shared" si="3"/>
        <v>Temperate</v>
      </c>
    </row>
    <row r="230" spans="1:10" x14ac:dyDescent="0.35">
      <c r="A230" s="13" t="s">
        <v>27</v>
      </c>
      <c r="B230" s="12" t="s">
        <v>44</v>
      </c>
      <c r="C230" s="12">
        <v>22.1</v>
      </c>
      <c r="D230" s="12">
        <v>12.8</v>
      </c>
      <c r="E230" s="12">
        <v>30.2</v>
      </c>
      <c r="F230" s="12">
        <v>125.9</v>
      </c>
      <c r="G230" s="12" t="s">
        <v>58</v>
      </c>
      <c r="H230" s="12">
        <v>22.8</v>
      </c>
      <c r="I230" s="12">
        <f>ABS('Weather Dataset'!$H230-'Weather Dataset'!$C230)</f>
        <v>0.69999999999999929</v>
      </c>
      <c r="J230" s="10" t="str">
        <f t="shared" si="3"/>
        <v>Temperate</v>
      </c>
    </row>
    <row r="231" spans="1:10" x14ac:dyDescent="0.35">
      <c r="A231" s="14" t="s">
        <v>27</v>
      </c>
      <c r="B231" s="11" t="s">
        <v>45</v>
      </c>
      <c r="C231" s="11">
        <v>27.5</v>
      </c>
      <c r="D231" s="11">
        <v>17.600000000000001</v>
      </c>
      <c r="E231" s="11">
        <v>37.4</v>
      </c>
      <c r="F231" s="11">
        <v>164.7</v>
      </c>
      <c r="G231" s="11" t="s">
        <v>58</v>
      </c>
      <c r="H231" s="11">
        <v>27.1</v>
      </c>
      <c r="I231" s="11">
        <f>ABS('Weather Dataset'!$H231-'Weather Dataset'!$C231)</f>
        <v>0.39999999999999858</v>
      </c>
      <c r="J231" s="10" t="str">
        <f t="shared" si="3"/>
        <v>Temperate</v>
      </c>
    </row>
    <row r="232" spans="1:10" x14ac:dyDescent="0.35">
      <c r="A232" s="13" t="s">
        <v>27</v>
      </c>
      <c r="B232" s="12" t="s">
        <v>46</v>
      </c>
      <c r="C232" s="12">
        <v>31.2</v>
      </c>
      <c r="D232" s="12">
        <v>24</v>
      </c>
      <c r="E232" s="12">
        <v>39</v>
      </c>
      <c r="F232" s="12">
        <v>121.4</v>
      </c>
      <c r="G232" s="12" t="s">
        <v>58</v>
      </c>
      <c r="H232" s="12">
        <v>30.9</v>
      </c>
      <c r="I232" s="12">
        <f>ABS('Weather Dataset'!$H232-'Weather Dataset'!$C232)</f>
        <v>0.30000000000000071</v>
      </c>
      <c r="J232" s="10" t="str">
        <f t="shared" si="3"/>
        <v>Temperate</v>
      </c>
    </row>
    <row r="233" spans="1:10" x14ac:dyDescent="0.35">
      <c r="A233" s="14" t="s">
        <v>27</v>
      </c>
      <c r="B233" s="11" t="s">
        <v>47</v>
      </c>
      <c r="C233" s="11">
        <v>20.7</v>
      </c>
      <c r="D233" s="11">
        <v>14.3</v>
      </c>
      <c r="E233" s="11">
        <v>30</v>
      </c>
      <c r="F233" s="11">
        <v>146.6</v>
      </c>
      <c r="G233" s="11" t="s">
        <v>58</v>
      </c>
      <c r="H233" s="11">
        <v>19.100000000000001</v>
      </c>
      <c r="I233" s="11">
        <f>ABS('Weather Dataset'!$H233-'Weather Dataset'!$C233)</f>
        <v>1.5999999999999979</v>
      </c>
      <c r="J233" s="10" t="str">
        <f t="shared" si="3"/>
        <v>Temperate</v>
      </c>
    </row>
    <row r="234" spans="1:10" x14ac:dyDescent="0.35">
      <c r="A234" s="13" t="s">
        <v>27</v>
      </c>
      <c r="B234" s="12" t="s">
        <v>48</v>
      </c>
      <c r="C234" s="12">
        <v>29.1</v>
      </c>
      <c r="D234" s="12">
        <v>21.5</v>
      </c>
      <c r="E234" s="12">
        <v>37.700000000000003</v>
      </c>
      <c r="F234" s="12">
        <v>3.7</v>
      </c>
      <c r="G234" s="12" t="s">
        <v>57</v>
      </c>
      <c r="H234" s="12">
        <v>29</v>
      </c>
      <c r="I234" s="12">
        <f>ABS('Weather Dataset'!$H234-'Weather Dataset'!$C234)</f>
        <v>0.10000000000000142</v>
      </c>
      <c r="J234" s="10" t="str">
        <f t="shared" si="3"/>
        <v>Temperate</v>
      </c>
    </row>
    <row r="235" spans="1:10" x14ac:dyDescent="0.35">
      <c r="A235" s="14" t="s">
        <v>27</v>
      </c>
      <c r="B235" s="11" t="s">
        <v>49</v>
      </c>
      <c r="C235" s="11">
        <v>22.1</v>
      </c>
      <c r="D235" s="11">
        <v>16.600000000000001</v>
      </c>
      <c r="E235" s="11">
        <v>27.8</v>
      </c>
      <c r="F235" s="11">
        <v>325</v>
      </c>
      <c r="G235" s="11" t="s">
        <v>58</v>
      </c>
      <c r="H235" s="11">
        <v>23</v>
      </c>
      <c r="I235" s="11">
        <f>ABS('Weather Dataset'!$H235-'Weather Dataset'!$C235)</f>
        <v>0.89999999999999858</v>
      </c>
      <c r="J235" s="10" t="str">
        <f t="shared" si="3"/>
        <v>Temperate</v>
      </c>
    </row>
    <row r="236" spans="1:10" x14ac:dyDescent="0.35">
      <c r="A236" s="13" t="s">
        <v>27</v>
      </c>
      <c r="B236" s="12" t="s">
        <v>50</v>
      </c>
      <c r="C236" s="12">
        <v>26.5</v>
      </c>
      <c r="D236" s="12">
        <v>18.8</v>
      </c>
      <c r="E236" s="12">
        <v>34</v>
      </c>
      <c r="F236" s="12">
        <v>312.39999999999998</v>
      </c>
      <c r="G236" s="12" t="s">
        <v>58</v>
      </c>
      <c r="H236" s="12">
        <v>27.4</v>
      </c>
      <c r="I236" s="12">
        <f>ABS('Weather Dataset'!$H236-'Weather Dataset'!$C236)</f>
        <v>0.89999999999999858</v>
      </c>
      <c r="J236" s="10" t="str">
        <f t="shared" si="3"/>
        <v>Humid</v>
      </c>
    </row>
    <row r="237" spans="1:10" x14ac:dyDescent="0.35">
      <c r="A237" s="14" t="s">
        <v>27</v>
      </c>
      <c r="B237" s="11" t="s">
        <v>51</v>
      </c>
      <c r="C237" s="11">
        <v>17.5</v>
      </c>
      <c r="D237" s="11">
        <v>8.9</v>
      </c>
      <c r="E237" s="11">
        <v>26.6</v>
      </c>
      <c r="F237" s="11">
        <v>61.5</v>
      </c>
      <c r="G237" s="11" t="s">
        <v>58</v>
      </c>
      <c r="H237" s="11">
        <v>17.5</v>
      </c>
      <c r="I237" s="11">
        <f>ABS('Weather Dataset'!$H237-'Weather Dataset'!$C237)</f>
        <v>0</v>
      </c>
      <c r="J237" s="10" t="str">
        <f t="shared" si="3"/>
        <v>Temperate</v>
      </c>
    </row>
    <row r="238" spans="1:10" x14ac:dyDescent="0.35">
      <c r="A238" s="13" t="s">
        <v>27</v>
      </c>
      <c r="B238" s="12" t="s">
        <v>52</v>
      </c>
      <c r="C238" s="12">
        <v>26.8</v>
      </c>
      <c r="D238" s="12">
        <v>19</v>
      </c>
      <c r="E238" s="12">
        <v>36.799999999999997</v>
      </c>
      <c r="F238" s="12">
        <v>12.1</v>
      </c>
      <c r="G238" s="12" t="s">
        <v>58</v>
      </c>
      <c r="H238" s="12">
        <v>27.3</v>
      </c>
      <c r="I238" s="12">
        <f>ABS('Weather Dataset'!$H238-'Weather Dataset'!$C238)</f>
        <v>0.5</v>
      </c>
      <c r="J238" s="10" t="str">
        <f t="shared" si="3"/>
        <v>Temperate</v>
      </c>
    </row>
    <row r="239" spans="1:10" x14ac:dyDescent="0.35">
      <c r="A239" s="14" t="s">
        <v>27</v>
      </c>
      <c r="B239" s="11" t="s">
        <v>53</v>
      </c>
      <c r="C239" s="11">
        <v>22.1</v>
      </c>
      <c r="D239" s="11">
        <v>15.2</v>
      </c>
      <c r="E239" s="11">
        <v>28.1</v>
      </c>
      <c r="F239" s="11">
        <v>248.6</v>
      </c>
      <c r="G239" s="11" t="s">
        <v>60</v>
      </c>
      <c r="H239" s="11">
        <v>20.8</v>
      </c>
      <c r="I239" s="11">
        <f>ABS('Weather Dataset'!$H239-'Weather Dataset'!$C239)</f>
        <v>1.3000000000000007</v>
      </c>
      <c r="J239" s="10" t="str">
        <f t="shared" si="3"/>
        <v>Temperate</v>
      </c>
    </row>
    <row r="240" spans="1:10" x14ac:dyDescent="0.35">
      <c r="A240" s="13" t="s">
        <v>27</v>
      </c>
      <c r="B240" s="12" t="s">
        <v>54</v>
      </c>
      <c r="C240" s="12">
        <v>29</v>
      </c>
      <c r="D240" s="12">
        <v>20.3</v>
      </c>
      <c r="E240" s="12">
        <v>38.200000000000003</v>
      </c>
      <c r="F240" s="12">
        <v>309.89999999999998</v>
      </c>
      <c r="G240" s="12" t="s">
        <v>56</v>
      </c>
      <c r="H240" s="12">
        <v>28.8</v>
      </c>
      <c r="I240" s="12">
        <f>ABS('Weather Dataset'!$H240-'Weather Dataset'!$C240)</f>
        <v>0.19999999999999929</v>
      </c>
      <c r="J240" s="10" t="str">
        <f t="shared" si="3"/>
        <v>Humid</v>
      </c>
    </row>
    <row r="241" spans="1:10" x14ac:dyDescent="0.35">
      <c r="A241" s="14" t="s">
        <v>27</v>
      </c>
      <c r="B241" s="11" t="s">
        <v>55</v>
      </c>
      <c r="C241" s="11">
        <v>21.4</v>
      </c>
      <c r="D241" s="11">
        <v>15.3</v>
      </c>
      <c r="E241" s="11">
        <v>30.9</v>
      </c>
      <c r="F241" s="11">
        <v>120.1</v>
      </c>
      <c r="G241" s="11" t="s">
        <v>57</v>
      </c>
      <c r="H241" s="11">
        <v>21.8</v>
      </c>
      <c r="I241" s="11">
        <f>ABS('Weather Dataset'!$H241-'Weather Dataset'!$C241)</f>
        <v>0.40000000000000213</v>
      </c>
      <c r="J241" s="10" t="str">
        <f t="shared" si="3"/>
        <v>Temperate</v>
      </c>
    </row>
    <row r="242" spans="1:10" x14ac:dyDescent="0.35">
      <c r="A242" s="13" t="s">
        <v>28</v>
      </c>
      <c r="B242" s="12" t="s">
        <v>44</v>
      </c>
      <c r="C242" s="12">
        <v>25.7</v>
      </c>
      <c r="D242" s="12">
        <v>16.100000000000001</v>
      </c>
      <c r="E242" s="12">
        <v>34.1</v>
      </c>
      <c r="F242" s="12">
        <v>122.6</v>
      </c>
      <c r="G242" s="12" t="s">
        <v>59</v>
      </c>
      <c r="H242" s="12">
        <v>24.3</v>
      </c>
      <c r="I242" s="12">
        <f>ABS('Weather Dataset'!$H242-'Weather Dataset'!$C242)</f>
        <v>1.3999999999999986</v>
      </c>
      <c r="J242" s="10" t="str">
        <f t="shared" si="3"/>
        <v>Temperate</v>
      </c>
    </row>
    <row r="243" spans="1:10" x14ac:dyDescent="0.35">
      <c r="A243" s="14" t="s">
        <v>28</v>
      </c>
      <c r="B243" s="11" t="s">
        <v>45</v>
      </c>
      <c r="C243" s="11">
        <v>34.5</v>
      </c>
      <c r="D243" s="11">
        <v>28</v>
      </c>
      <c r="E243" s="11">
        <v>41.9</v>
      </c>
      <c r="F243" s="11">
        <v>49</v>
      </c>
      <c r="G243" s="11" t="s">
        <v>56</v>
      </c>
      <c r="H243" s="11">
        <v>33.9</v>
      </c>
      <c r="I243" s="11">
        <f>ABS('Weather Dataset'!$H243-'Weather Dataset'!$C243)</f>
        <v>0.60000000000000142</v>
      </c>
      <c r="J243" s="10" t="str">
        <f t="shared" si="3"/>
        <v>Hot and Dry</v>
      </c>
    </row>
    <row r="244" spans="1:10" x14ac:dyDescent="0.35">
      <c r="A244" s="13" t="s">
        <v>28</v>
      </c>
      <c r="B244" s="12" t="s">
        <v>46</v>
      </c>
      <c r="C244" s="12">
        <v>22.7</v>
      </c>
      <c r="D244" s="12">
        <v>16</v>
      </c>
      <c r="E244" s="12">
        <v>32.200000000000003</v>
      </c>
      <c r="F244" s="12">
        <v>16.7</v>
      </c>
      <c r="G244" s="12" t="s">
        <v>58</v>
      </c>
      <c r="H244" s="12">
        <v>24.6</v>
      </c>
      <c r="I244" s="12">
        <f>ABS('Weather Dataset'!$H244-'Weather Dataset'!$C244)</f>
        <v>1.9000000000000021</v>
      </c>
      <c r="J244" s="10" t="str">
        <f t="shared" si="3"/>
        <v>Temperate</v>
      </c>
    </row>
    <row r="245" spans="1:10" x14ac:dyDescent="0.35">
      <c r="A245" s="14" t="s">
        <v>28</v>
      </c>
      <c r="B245" s="11" t="s">
        <v>47</v>
      </c>
      <c r="C245" s="11">
        <v>17.5</v>
      </c>
      <c r="D245" s="11">
        <v>10.199999999999999</v>
      </c>
      <c r="E245" s="11">
        <v>26.9</v>
      </c>
      <c r="F245" s="11">
        <v>246.8</v>
      </c>
      <c r="G245" s="11" t="s">
        <v>57</v>
      </c>
      <c r="H245" s="11">
        <v>19</v>
      </c>
      <c r="I245" s="11">
        <f>ABS('Weather Dataset'!$H245-'Weather Dataset'!$C245)</f>
        <v>1.5</v>
      </c>
      <c r="J245" s="10" t="str">
        <f t="shared" si="3"/>
        <v>Temperate</v>
      </c>
    </row>
    <row r="246" spans="1:10" x14ac:dyDescent="0.35">
      <c r="A246" s="13" t="s">
        <v>28</v>
      </c>
      <c r="B246" s="12" t="s">
        <v>48</v>
      </c>
      <c r="C246" s="12">
        <v>19.8</v>
      </c>
      <c r="D246" s="12">
        <v>10.4</v>
      </c>
      <c r="E246" s="12">
        <v>26.6</v>
      </c>
      <c r="F246" s="12">
        <v>183.7</v>
      </c>
      <c r="G246" s="12" t="s">
        <v>56</v>
      </c>
      <c r="H246" s="12">
        <v>20.9</v>
      </c>
      <c r="I246" s="12">
        <f>ABS('Weather Dataset'!$H246-'Weather Dataset'!$C246)</f>
        <v>1.0999999999999979</v>
      </c>
      <c r="J246" s="10" t="str">
        <f t="shared" si="3"/>
        <v>Temperate</v>
      </c>
    </row>
    <row r="247" spans="1:10" x14ac:dyDescent="0.35">
      <c r="A247" s="14" t="s">
        <v>28</v>
      </c>
      <c r="B247" s="11" t="s">
        <v>49</v>
      </c>
      <c r="C247" s="11">
        <v>29.7</v>
      </c>
      <c r="D247" s="11">
        <v>24.5</v>
      </c>
      <c r="E247" s="11">
        <v>38.1</v>
      </c>
      <c r="F247" s="11">
        <v>393.4</v>
      </c>
      <c r="G247" s="11" t="s">
        <v>57</v>
      </c>
      <c r="H247" s="11">
        <v>27.9</v>
      </c>
      <c r="I247" s="11">
        <f>ABS('Weather Dataset'!$H247-'Weather Dataset'!$C247)</f>
        <v>1.8000000000000007</v>
      </c>
      <c r="J247" s="10" t="str">
        <f t="shared" si="3"/>
        <v>Humid</v>
      </c>
    </row>
    <row r="248" spans="1:10" x14ac:dyDescent="0.35">
      <c r="A248" s="13" t="s">
        <v>28</v>
      </c>
      <c r="B248" s="12" t="s">
        <v>50</v>
      </c>
      <c r="C248" s="12">
        <v>27.3</v>
      </c>
      <c r="D248" s="12">
        <v>20.9</v>
      </c>
      <c r="E248" s="12">
        <v>37</v>
      </c>
      <c r="F248" s="12">
        <v>152.30000000000001</v>
      </c>
      <c r="G248" s="12" t="s">
        <v>59</v>
      </c>
      <c r="H248" s="12">
        <v>28.8</v>
      </c>
      <c r="I248" s="12">
        <f>ABS('Weather Dataset'!$H248-'Weather Dataset'!$C248)</f>
        <v>1.5</v>
      </c>
      <c r="J248" s="10" t="str">
        <f t="shared" si="3"/>
        <v>Temperate</v>
      </c>
    </row>
    <row r="249" spans="1:10" x14ac:dyDescent="0.35">
      <c r="A249" s="14" t="s">
        <v>28</v>
      </c>
      <c r="B249" s="11" t="s">
        <v>51</v>
      </c>
      <c r="C249" s="11">
        <v>15.3</v>
      </c>
      <c r="D249" s="11">
        <v>9.6</v>
      </c>
      <c r="E249" s="11">
        <v>23.5</v>
      </c>
      <c r="F249" s="11">
        <v>271.2</v>
      </c>
      <c r="G249" s="11" t="s">
        <v>56</v>
      </c>
      <c r="H249" s="11">
        <v>13.5</v>
      </c>
      <c r="I249" s="11">
        <f>ABS('Weather Dataset'!$H249-'Weather Dataset'!$C249)</f>
        <v>1.8000000000000007</v>
      </c>
      <c r="J249" s="10" t="str">
        <f t="shared" si="3"/>
        <v>Temperate</v>
      </c>
    </row>
    <row r="250" spans="1:10" x14ac:dyDescent="0.35">
      <c r="A250" s="13" t="s">
        <v>28</v>
      </c>
      <c r="B250" s="12" t="s">
        <v>52</v>
      </c>
      <c r="C250" s="12">
        <v>29.8</v>
      </c>
      <c r="D250" s="12">
        <v>21</v>
      </c>
      <c r="E250" s="12">
        <v>36.5</v>
      </c>
      <c r="F250" s="12">
        <v>365.2</v>
      </c>
      <c r="G250" s="12" t="s">
        <v>56</v>
      </c>
      <c r="H250" s="12">
        <v>28.3</v>
      </c>
      <c r="I250" s="12">
        <f>ABS('Weather Dataset'!$H250-'Weather Dataset'!$C250)</f>
        <v>1.5</v>
      </c>
      <c r="J250" s="10" t="str">
        <f t="shared" si="3"/>
        <v>Humid</v>
      </c>
    </row>
    <row r="251" spans="1:10" x14ac:dyDescent="0.35">
      <c r="A251" s="14" t="s">
        <v>28</v>
      </c>
      <c r="B251" s="11" t="s">
        <v>53</v>
      </c>
      <c r="C251" s="11">
        <v>21.6</v>
      </c>
      <c r="D251" s="11">
        <v>14.9</v>
      </c>
      <c r="E251" s="11">
        <v>29.5</v>
      </c>
      <c r="F251" s="11">
        <v>346.1</v>
      </c>
      <c r="G251" s="11" t="s">
        <v>58</v>
      </c>
      <c r="H251" s="11">
        <v>21.8</v>
      </c>
      <c r="I251" s="11">
        <f>ABS('Weather Dataset'!$H251-'Weather Dataset'!$C251)</f>
        <v>0.19999999999999929</v>
      </c>
      <c r="J251" s="10" t="str">
        <f t="shared" si="3"/>
        <v>Temperate</v>
      </c>
    </row>
    <row r="252" spans="1:10" x14ac:dyDescent="0.35">
      <c r="A252" s="13" t="s">
        <v>28</v>
      </c>
      <c r="B252" s="12" t="s">
        <v>54</v>
      </c>
      <c r="C252" s="12">
        <v>16.5</v>
      </c>
      <c r="D252" s="12">
        <v>7</v>
      </c>
      <c r="E252" s="12">
        <v>21.6</v>
      </c>
      <c r="F252" s="12">
        <v>257.10000000000002</v>
      </c>
      <c r="G252" s="12" t="s">
        <v>57</v>
      </c>
      <c r="H252" s="12">
        <v>17.899999999999999</v>
      </c>
      <c r="I252" s="12">
        <f>ABS('Weather Dataset'!$H252-'Weather Dataset'!$C252)</f>
        <v>1.3999999999999986</v>
      </c>
      <c r="J252" s="10" t="str">
        <f t="shared" si="3"/>
        <v>Temperate</v>
      </c>
    </row>
    <row r="253" spans="1:10" x14ac:dyDescent="0.35">
      <c r="A253" s="14" t="s">
        <v>28</v>
      </c>
      <c r="B253" s="11" t="s">
        <v>55</v>
      </c>
      <c r="C253" s="11">
        <v>24.5</v>
      </c>
      <c r="D253" s="11">
        <v>18.7</v>
      </c>
      <c r="E253" s="11">
        <v>33.200000000000003</v>
      </c>
      <c r="F253" s="11">
        <v>293.89999999999998</v>
      </c>
      <c r="G253" s="11" t="s">
        <v>59</v>
      </c>
      <c r="H253" s="11">
        <v>23.3</v>
      </c>
      <c r="I253" s="11">
        <f>ABS('Weather Dataset'!$H253-'Weather Dataset'!$C253)</f>
        <v>1.1999999999999993</v>
      </c>
      <c r="J253" s="10" t="str">
        <f t="shared" si="3"/>
        <v>Temperate</v>
      </c>
    </row>
    <row r="254" spans="1:10" x14ac:dyDescent="0.35">
      <c r="A254" s="13" t="s">
        <v>29</v>
      </c>
      <c r="B254" s="12" t="s">
        <v>44</v>
      </c>
      <c r="C254" s="12">
        <v>20.5</v>
      </c>
      <c r="D254" s="12">
        <v>15.1</v>
      </c>
      <c r="E254" s="12">
        <v>27.1</v>
      </c>
      <c r="F254" s="12">
        <v>48.4</v>
      </c>
      <c r="G254" s="12" t="s">
        <v>57</v>
      </c>
      <c r="H254" s="12">
        <v>20.9</v>
      </c>
      <c r="I254" s="12">
        <f>ABS('Weather Dataset'!$H254-'Weather Dataset'!$C254)</f>
        <v>0.39999999999999858</v>
      </c>
      <c r="J254" s="10" t="str">
        <f t="shared" si="3"/>
        <v>Temperate</v>
      </c>
    </row>
    <row r="255" spans="1:10" x14ac:dyDescent="0.35">
      <c r="A255" s="14" t="s">
        <v>29</v>
      </c>
      <c r="B255" s="11" t="s">
        <v>45</v>
      </c>
      <c r="C255" s="11">
        <v>22.8</v>
      </c>
      <c r="D255" s="11">
        <v>16.399999999999999</v>
      </c>
      <c r="E255" s="11">
        <v>31</v>
      </c>
      <c r="F255" s="11">
        <v>178.6</v>
      </c>
      <c r="G255" s="11" t="s">
        <v>56</v>
      </c>
      <c r="H255" s="11">
        <v>24.3</v>
      </c>
      <c r="I255" s="11">
        <f>ABS('Weather Dataset'!$H255-'Weather Dataset'!$C255)</f>
        <v>1.5</v>
      </c>
      <c r="J255" s="10" t="str">
        <f t="shared" si="3"/>
        <v>Temperate</v>
      </c>
    </row>
    <row r="256" spans="1:10" x14ac:dyDescent="0.35">
      <c r="A256" s="13" t="s">
        <v>29</v>
      </c>
      <c r="B256" s="12" t="s">
        <v>46</v>
      </c>
      <c r="C256" s="12">
        <v>31.2</v>
      </c>
      <c r="D256" s="12">
        <v>25.1</v>
      </c>
      <c r="E256" s="12">
        <v>37.4</v>
      </c>
      <c r="F256" s="12">
        <v>303.10000000000002</v>
      </c>
      <c r="G256" s="12" t="s">
        <v>60</v>
      </c>
      <c r="H256" s="12">
        <v>32.4</v>
      </c>
      <c r="I256" s="12">
        <f>ABS('Weather Dataset'!$H256-'Weather Dataset'!$C256)</f>
        <v>1.1999999999999993</v>
      </c>
      <c r="J256" s="10" t="str">
        <f t="shared" si="3"/>
        <v>Humid</v>
      </c>
    </row>
    <row r="257" spans="1:10" x14ac:dyDescent="0.35">
      <c r="A257" s="14" t="s">
        <v>29</v>
      </c>
      <c r="B257" s="11" t="s">
        <v>47</v>
      </c>
      <c r="C257" s="11">
        <v>15.6</v>
      </c>
      <c r="D257" s="11">
        <v>8.1</v>
      </c>
      <c r="E257" s="11">
        <v>21.1</v>
      </c>
      <c r="F257" s="11">
        <v>253</v>
      </c>
      <c r="G257" s="11" t="s">
        <v>58</v>
      </c>
      <c r="H257" s="11">
        <v>15.9</v>
      </c>
      <c r="I257" s="11">
        <f>ABS('Weather Dataset'!$H257-'Weather Dataset'!$C257)</f>
        <v>0.30000000000000071</v>
      </c>
      <c r="J257" s="10" t="str">
        <f t="shared" si="3"/>
        <v>Temperate</v>
      </c>
    </row>
    <row r="258" spans="1:10" x14ac:dyDescent="0.35">
      <c r="A258" s="13" t="s">
        <v>29</v>
      </c>
      <c r="B258" s="12" t="s">
        <v>48</v>
      </c>
      <c r="C258" s="12">
        <v>28.5</v>
      </c>
      <c r="D258" s="12">
        <v>19.5</v>
      </c>
      <c r="E258" s="12">
        <v>34</v>
      </c>
      <c r="F258" s="12">
        <v>348.6</v>
      </c>
      <c r="G258" s="12" t="s">
        <v>57</v>
      </c>
      <c r="H258" s="12">
        <v>28.7</v>
      </c>
      <c r="I258" s="12">
        <f>ABS('Weather Dataset'!$H258-'Weather Dataset'!$C258)</f>
        <v>0.19999999999999929</v>
      </c>
      <c r="J258" s="10" t="str">
        <f t="shared" si="3"/>
        <v>Humid</v>
      </c>
    </row>
    <row r="259" spans="1:10" x14ac:dyDescent="0.35">
      <c r="A259" s="14" t="s">
        <v>29</v>
      </c>
      <c r="B259" s="11" t="s">
        <v>49</v>
      </c>
      <c r="C259" s="11">
        <v>17.7</v>
      </c>
      <c r="D259" s="11">
        <v>8.4</v>
      </c>
      <c r="E259" s="11">
        <v>26.3</v>
      </c>
      <c r="F259" s="11">
        <v>100.5</v>
      </c>
      <c r="G259" s="11" t="s">
        <v>60</v>
      </c>
      <c r="H259" s="11">
        <v>18.3</v>
      </c>
      <c r="I259" s="11">
        <f>ABS('Weather Dataset'!$H259-'Weather Dataset'!$C259)</f>
        <v>0.60000000000000142</v>
      </c>
      <c r="J259" s="10" t="str">
        <f t="shared" ref="J259:J294" si="4">IF(AND(C259&gt;30,F259&lt;100),"Hot and Dry",IF(AND(C259&gt;25,F259&gt;200),"Humid","Temperate"))</f>
        <v>Temperate</v>
      </c>
    </row>
    <row r="260" spans="1:10" x14ac:dyDescent="0.35">
      <c r="A260" s="13" t="s">
        <v>29</v>
      </c>
      <c r="B260" s="12" t="s">
        <v>50</v>
      </c>
      <c r="C260" s="12">
        <v>23.9</v>
      </c>
      <c r="D260" s="12">
        <v>17.3</v>
      </c>
      <c r="E260" s="12">
        <v>29.6</v>
      </c>
      <c r="F260" s="12">
        <v>75.599999999999994</v>
      </c>
      <c r="G260" s="12" t="s">
        <v>58</v>
      </c>
      <c r="H260" s="12">
        <v>23.3</v>
      </c>
      <c r="I260" s="12">
        <f>ABS('Weather Dataset'!$H260-'Weather Dataset'!$C260)</f>
        <v>0.59999999999999787</v>
      </c>
      <c r="J260" s="10" t="str">
        <f t="shared" si="4"/>
        <v>Temperate</v>
      </c>
    </row>
    <row r="261" spans="1:10" x14ac:dyDescent="0.35">
      <c r="A261" s="14" t="s">
        <v>29</v>
      </c>
      <c r="B261" s="11" t="s">
        <v>51</v>
      </c>
      <c r="C261" s="11">
        <v>16.3</v>
      </c>
      <c r="D261" s="11">
        <v>8</v>
      </c>
      <c r="E261" s="11">
        <v>21.6</v>
      </c>
      <c r="F261" s="11">
        <v>318.3</v>
      </c>
      <c r="G261" s="11" t="s">
        <v>59</v>
      </c>
      <c r="H261" s="11">
        <v>14.7</v>
      </c>
      <c r="I261" s="11">
        <f>ABS('Weather Dataset'!$H261-'Weather Dataset'!$C261)</f>
        <v>1.6000000000000014</v>
      </c>
      <c r="J261" s="10" t="str">
        <f t="shared" si="4"/>
        <v>Temperate</v>
      </c>
    </row>
    <row r="262" spans="1:10" x14ac:dyDescent="0.35">
      <c r="A262" s="13" t="s">
        <v>29</v>
      </c>
      <c r="B262" s="12" t="s">
        <v>52</v>
      </c>
      <c r="C262" s="12">
        <v>28.3</v>
      </c>
      <c r="D262" s="12">
        <v>21.2</v>
      </c>
      <c r="E262" s="12">
        <v>36.299999999999997</v>
      </c>
      <c r="F262" s="12">
        <v>398.2</v>
      </c>
      <c r="G262" s="12" t="s">
        <v>56</v>
      </c>
      <c r="H262" s="12">
        <v>29.9</v>
      </c>
      <c r="I262" s="12">
        <f>ABS('Weather Dataset'!$H262-'Weather Dataset'!$C262)</f>
        <v>1.5999999999999979</v>
      </c>
      <c r="J262" s="10" t="str">
        <f t="shared" si="4"/>
        <v>Humid</v>
      </c>
    </row>
    <row r="263" spans="1:10" x14ac:dyDescent="0.35">
      <c r="A263" s="14" t="s">
        <v>29</v>
      </c>
      <c r="B263" s="11" t="s">
        <v>53</v>
      </c>
      <c r="C263" s="11">
        <v>28.2</v>
      </c>
      <c r="D263" s="11">
        <v>23</v>
      </c>
      <c r="E263" s="11">
        <v>35.200000000000003</v>
      </c>
      <c r="F263" s="11">
        <v>119.3</v>
      </c>
      <c r="G263" s="11" t="s">
        <v>58</v>
      </c>
      <c r="H263" s="11">
        <v>29.7</v>
      </c>
      <c r="I263" s="11">
        <f>ABS('Weather Dataset'!$H263-'Weather Dataset'!$C263)</f>
        <v>1.5</v>
      </c>
      <c r="J263" s="10" t="str">
        <f t="shared" si="4"/>
        <v>Temperate</v>
      </c>
    </row>
    <row r="264" spans="1:10" x14ac:dyDescent="0.35">
      <c r="A264" s="13" t="s">
        <v>29</v>
      </c>
      <c r="B264" s="12" t="s">
        <v>54</v>
      </c>
      <c r="C264" s="12">
        <v>15.5</v>
      </c>
      <c r="D264" s="12">
        <v>6.5</v>
      </c>
      <c r="E264" s="12">
        <v>22.7</v>
      </c>
      <c r="F264" s="12">
        <v>195.6</v>
      </c>
      <c r="G264" s="12" t="s">
        <v>58</v>
      </c>
      <c r="H264" s="12">
        <v>14.1</v>
      </c>
      <c r="I264" s="12">
        <f>ABS('Weather Dataset'!$H264-'Weather Dataset'!$C264)</f>
        <v>1.4000000000000004</v>
      </c>
      <c r="J264" s="10" t="str">
        <f t="shared" si="4"/>
        <v>Temperate</v>
      </c>
    </row>
    <row r="265" spans="1:10" x14ac:dyDescent="0.35">
      <c r="A265" s="14" t="s">
        <v>29</v>
      </c>
      <c r="B265" s="11" t="s">
        <v>55</v>
      </c>
      <c r="C265" s="11">
        <v>34.1</v>
      </c>
      <c r="D265" s="11">
        <v>24.5</v>
      </c>
      <c r="E265" s="11">
        <v>43.1</v>
      </c>
      <c r="F265" s="11">
        <v>358</v>
      </c>
      <c r="G265" s="11" t="s">
        <v>59</v>
      </c>
      <c r="H265" s="11">
        <v>36</v>
      </c>
      <c r="I265" s="11">
        <f>ABS('Weather Dataset'!$H265-'Weather Dataset'!$C265)</f>
        <v>1.8999999999999986</v>
      </c>
      <c r="J265" s="10" t="str">
        <f t="shared" si="4"/>
        <v>Humid</v>
      </c>
    </row>
    <row r="266" spans="1:10" x14ac:dyDescent="0.35">
      <c r="A266" s="13" t="s">
        <v>30</v>
      </c>
      <c r="B266" s="12" t="s">
        <v>44</v>
      </c>
      <c r="C266" s="12">
        <v>32</v>
      </c>
      <c r="D266" s="12">
        <v>23.1</v>
      </c>
      <c r="E266" s="12">
        <v>37.5</v>
      </c>
      <c r="F266" s="12">
        <v>342.8</v>
      </c>
      <c r="G266" s="12" t="s">
        <v>58</v>
      </c>
      <c r="H266" s="12">
        <v>30.8</v>
      </c>
      <c r="I266" s="12">
        <f>ABS('Weather Dataset'!$H266-'Weather Dataset'!$C266)</f>
        <v>1.1999999999999993</v>
      </c>
      <c r="J266" s="10" t="str">
        <f t="shared" si="4"/>
        <v>Humid</v>
      </c>
    </row>
    <row r="267" spans="1:10" x14ac:dyDescent="0.35">
      <c r="A267" s="14" t="s">
        <v>30</v>
      </c>
      <c r="B267" s="11" t="s">
        <v>45</v>
      </c>
      <c r="C267" s="11">
        <v>20.6</v>
      </c>
      <c r="D267" s="11">
        <v>15.4</v>
      </c>
      <c r="E267" s="11">
        <v>25.8</v>
      </c>
      <c r="F267" s="11">
        <v>270.10000000000002</v>
      </c>
      <c r="G267" s="11" t="s">
        <v>58</v>
      </c>
      <c r="H267" s="11">
        <v>21.1</v>
      </c>
      <c r="I267" s="11">
        <f>ABS('Weather Dataset'!$H267-'Weather Dataset'!$C267)</f>
        <v>0.5</v>
      </c>
      <c r="J267" s="10" t="str">
        <f t="shared" si="4"/>
        <v>Temperate</v>
      </c>
    </row>
    <row r="268" spans="1:10" x14ac:dyDescent="0.35">
      <c r="A268" s="13" t="s">
        <v>30</v>
      </c>
      <c r="B268" s="12" t="s">
        <v>46</v>
      </c>
      <c r="C268" s="12">
        <v>16.600000000000001</v>
      </c>
      <c r="D268" s="12">
        <v>9.1</v>
      </c>
      <c r="E268" s="12">
        <v>24.2</v>
      </c>
      <c r="F268" s="12">
        <v>257.5</v>
      </c>
      <c r="G268" s="12" t="s">
        <v>58</v>
      </c>
      <c r="H268" s="12">
        <v>18.399999999999999</v>
      </c>
      <c r="I268" s="12">
        <f>ABS('Weather Dataset'!$H268-'Weather Dataset'!$C268)</f>
        <v>1.7999999999999972</v>
      </c>
      <c r="J268" s="10" t="str">
        <f t="shared" si="4"/>
        <v>Temperate</v>
      </c>
    </row>
    <row r="269" spans="1:10" x14ac:dyDescent="0.35">
      <c r="A269" s="14" t="s">
        <v>30</v>
      </c>
      <c r="B269" s="11" t="s">
        <v>47</v>
      </c>
      <c r="C269" s="11">
        <v>28.4</v>
      </c>
      <c r="D269" s="11">
        <v>18.8</v>
      </c>
      <c r="E269" s="11">
        <v>36.299999999999997</v>
      </c>
      <c r="F269" s="11">
        <v>91.5</v>
      </c>
      <c r="G269" s="11" t="s">
        <v>58</v>
      </c>
      <c r="H269" s="11">
        <v>28</v>
      </c>
      <c r="I269" s="11">
        <f>ABS('Weather Dataset'!$H269-'Weather Dataset'!$C269)</f>
        <v>0.39999999999999858</v>
      </c>
      <c r="J269" s="10" t="str">
        <f t="shared" si="4"/>
        <v>Temperate</v>
      </c>
    </row>
    <row r="270" spans="1:10" x14ac:dyDescent="0.35">
      <c r="A270" s="13" t="s">
        <v>30</v>
      </c>
      <c r="B270" s="12" t="s">
        <v>48</v>
      </c>
      <c r="C270" s="12">
        <v>15.8</v>
      </c>
      <c r="D270" s="12">
        <v>6.2</v>
      </c>
      <c r="E270" s="12">
        <v>23</v>
      </c>
      <c r="F270" s="12">
        <v>363</v>
      </c>
      <c r="G270" s="12" t="s">
        <v>57</v>
      </c>
      <c r="H270" s="12">
        <v>14</v>
      </c>
      <c r="I270" s="12">
        <f>ABS('Weather Dataset'!$H270-'Weather Dataset'!$C270)</f>
        <v>1.8000000000000007</v>
      </c>
      <c r="J270" s="10" t="str">
        <f t="shared" si="4"/>
        <v>Temperate</v>
      </c>
    </row>
    <row r="271" spans="1:10" x14ac:dyDescent="0.35">
      <c r="A271" s="14" t="s">
        <v>30</v>
      </c>
      <c r="B271" s="11" t="s">
        <v>49</v>
      </c>
      <c r="C271" s="11">
        <v>33.700000000000003</v>
      </c>
      <c r="D271" s="11">
        <v>26.8</v>
      </c>
      <c r="E271" s="11">
        <v>41.6</v>
      </c>
      <c r="F271" s="11">
        <v>61.2</v>
      </c>
      <c r="G271" s="11" t="s">
        <v>58</v>
      </c>
      <c r="H271" s="11">
        <v>33.700000000000003</v>
      </c>
      <c r="I271" s="11">
        <f>ABS('Weather Dataset'!$H271-'Weather Dataset'!$C271)</f>
        <v>0</v>
      </c>
      <c r="J271" s="10" t="str">
        <f t="shared" si="4"/>
        <v>Hot and Dry</v>
      </c>
    </row>
    <row r="272" spans="1:10" x14ac:dyDescent="0.35">
      <c r="A272" s="13" t="s">
        <v>30</v>
      </c>
      <c r="B272" s="12" t="s">
        <v>50</v>
      </c>
      <c r="C272" s="12">
        <v>32.1</v>
      </c>
      <c r="D272" s="12">
        <v>26.7</v>
      </c>
      <c r="E272" s="12">
        <v>41.7</v>
      </c>
      <c r="F272" s="12">
        <v>336.1</v>
      </c>
      <c r="G272" s="12" t="s">
        <v>56</v>
      </c>
      <c r="H272" s="12">
        <v>31.1</v>
      </c>
      <c r="I272" s="12">
        <f>ABS('Weather Dataset'!$H272-'Weather Dataset'!$C272)</f>
        <v>1</v>
      </c>
      <c r="J272" s="10" t="str">
        <f t="shared" si="4"/>
        <v>Humid</v>
      </c>
    </row>
    <row r="273" spans="1:10" x14ac:dyDescent="0.35">
      <c r="A273" s="14" t="s">
        <v>30</v>
      </c>
      <c r="B273" s="11" t="s">
        <v>51</v>
      </c>
      <c r="C273" s="11">
        <v>15.7</v>
      </c>
      <c r="D273" s="11">
        <v>7.1</v>
      </c>
      <c r="E273" s="11">
        <v>25.5</v>
      </c>
      <c r="F273" s="11">
        <v>7.1</v>
      </c>
      <c r="G273" s="11" t="s">
        <v>59</v>
      </c>
      <c r="H273" s="11">
        <v>16.8</v>
      </c>
      <c r="I273" s="11">
        <f>ABS('Weather Dataset'!$H273-'Weather Dataset'!$C273)</f>
        <v>1.1000000000000014</v>
      </c>
      <c r="J273" s="10" t="str">
        <f t="shared" si="4"/>
        <v>Temperate</v>
      </c>
    </row>
    <row r="274" spans="1:10" x14ac:dyDescent="0.35">
      <c r="A274" s="13" t="s">
        <v>30</v>
      </c>
      <c r="B274" s="12" t="s">
        <v>52</v>
      </c>
      <c r="C274" s="12">
        <v>15.7</v>
      </c>
      <c r="D274" s="12">
        <v>9.1</v>
      </c>
      <c r="E274" s="12">
        <v>22.3</v>
      </c>
      <c r="F274" s="12">
        <v>164.6</v>
      </c>
      <c r="G274" s="12" t="s">
        <v>60</v>
      </c>
      <c r="H274" s="12">
        <v>16.5</v>
      </c>
      <c r="I274" s="12">
        <f>ABS('Weather Dataset'!$H274-'Weather Dataset'!$C274)</f>
        <v>0.80000000000000071</v>
      </c>
      <c r="J274" s="10" t="str">
        <f t="shared" si="4"/>
        <v>Temperate</v>
      </c>
    </row>
    <row r="275" spans="1:10" x14ac:dyDescent="0.35">
      <c r="A275" s="14" t="s">
        <v>30</v>
      </c>
      <c r="B275" s="11" t="s">
        <v>53</v>
      </c>
      <c r="C275" s="11">
        <v>18</v>
      </c>
      <c r="D275" s="11">
        <v>8.3000000000000007</v>
      </c>
      <c r="E275" s="11">
        <v>25.9</v>
      </c>
      <c r="F275" s="11">
        <v>146.5</v>
      </c>
      <c r="G275" s="11" t="s">
        <v>58</v>
      </c>
      <c r="H275" s="11">
        <v>18.3</v>
      </c>
      <c r="I275" s="11">
        <f>ABS('Weather Dataset'!$H275-'Weather Dataset'!$C275)</f>
        <v>0.30000000000000071</v>
      </c>
      <c r="J275" s="10" t="str">
        <f t="shared" si="4"/>
        <v>Temperate</v>
      </c>
    </row>
    <row r="276" spans="1:10" x14ac:dyDescent="0.35">
      <c r="A276" s="13" t="s">
        <v>30</v>
      </c>
      <c r="B276" s="12" t="s">
        <v>54</v>
      </c>
      <c r="C276" s="12">
        <v>27.5</v>
      </c>
      <c r="D276" s="12">
        <v>18.2</v>
      </c>
      <c r="E276" s="12">
        <v>36.4</v>
      </c>
      <c r="F276" s="12">
        <v>81.2</v>
      </c>
      <c r="G276" s="12" t="s">
        <v>59</v>
      </c>
      <c r="H276" s="12">
        <v>28.9</v>
      </c>
      <c r="I276" s="12">
        <f>ABS('Weather Dataset'!$H276-'Weather Dataset'!$C276)</f>
        <v>1.3999999999999986</v>
      </c>
      <c r="J276" s="10" t="str">
        <f t="shared" si="4"/>
        <v>Temperate</v>
      </c>
    </row>
    <row r="277" spans="1:10" x14ac:dyDescent="0.35">
      <c r="A277" s="14" t="s">
        <v>30</v>
      </c>
      <c r="B277" s="11" t="s">
        <v>55</v>
      </c>
      <c r="C277" s="11">
        <v>17.8</v>
      </c>
      <c r="D277" s="11">
        <v>9.6999999999999993</v>
      </c>
      <c r="E277" s="11">
        <v>23.5</v>
      </c>
      <c r="F277" s="11">
        <v>2.6</v>
      </c>
      <c r="G277" s="11" t="s">
        <v>58</v>
      </c>
      <c r="H277" s="11">
        <v>17.600000000000001</v>
      </c>
      <c r="I277" s="11">
        <f>ABS('Weather Dataset'!$H277-'Weather Dataset'!$C277)</f>
        <v>0.19999999999999929</v>
      </c>
      <c r="J277" s="10" t="str">
        <f t="shared" si="4"/>
        <v>Temperate</v>
      </c>
    </row>
    <row r="278" spans="1:10" x14ac:dyDescent="0.35">
      <c r="A278" s="13" t="s">
        <v>31</v>
      </c>
      <c r="B278" s="12" t="s">
        <v>44</v>
      </c>
      <c r="C278" s="12">
        <v>26.4</v>
      </c>
      <c r="D278" s="12">
        <v>19.600000000000001</v>
      </c>
      <c r="E278" s="12">
        <v>32.200000000000003</v>
      </c>
      <c r="F278" s="12">
        <v>51.2</v>
      </c>
      <c r="G278" s="12" t="s">
        <v>58</v>
      </c>
      <c r="H278" s="12">
        <v>25.2</v>
      </c>
      <c r="I278" s="12">
        <f>ABS('Weather Dataset'!$H278-'Weather Dataset'!$C278)</f>
        <v>1.1999999999999993</v>
      </c>
      <c r="J278" s="10" t="str">
        <f t="shared" si="4"/>
        <v>Temperate</v>
      </c>
    </row>
    <row r="279" spans="1:10" x14ac:dyDescent="0.35">
      <c r="A279" s="14" t="s">
        <v>31</v>
      </c>
      <c r="B279" s="11" t="s">
        <v>45</v>
      </c>
      <c r="C279" s="11">
        <v>25.2</v>
      </c>
      <c r="D279" s="11">
        <v>19.3</v>
      </c>
      <c r="E279" s="11">
        <v>35.200000000000003</v>
      </c>
      <c r="F279" s="11">
        <v>239.7</v>
      </c>
      <c r="G279" s="11" t="s">
        <v>58</v>
      </c>
      <c r="H279" s="11">
        <v>26.6</v>
      </c>
      <c r="I279" s="11">
        <f>ABS('Weather Dataset'!$H279-'Weather Dataset'!$C279)</f>
        <v>1.4000000000000021</v>
      </c>
      <c r="J279" s="10" t="str">
        <f t="shared" si="4"/>
        <v>Humid</v>
      </c>
    </row>
    <row r="280" spans="1:10" x14ac:dyDescent="0.35">
      <c r="A280" s="13" t="s">
        <v>31</v>
      </c>
      <c r="B280" s="12" t="s">
        <v>46</v>
      </c>
      <c r="C280" s="12">
        <v>16.899999999999999</v>
      </c>
      <c r="D280" s="12">
        <v>10.9</v>
      </c>
      <c r="E280" s="12">
        <v>22.2</v>
      </c>
      <c r="F280" s="12">
        <v>183.1</v>
      </c>
      <c r="G280" s="12" t="s">
        <v>57</v>
      </c>
      <c r="H280" s="12">
        <v>16.8</v>
      </c>
      <c r="I280" s="12">
        <f>ABS('Weather Dataset'!$H280-'Weather Dataset'!$C280)</f>
        <v>9.9999999999997868E-2</v>
      </c>
      <c r="J280" s="10" t="str">
        <f t="shared" si="4"/>
        <v>Temperate</v>
      </c>
    </row>
    <row r="281" spans="1:10" x14ac:dyDescent="0.35">
      <c r="A281" s="14" t="s">
        <v>31</v>
      </c>
      <c r="B281" s="11" t="s">
        <v>47</v>
      </c>
      <c r="C281" s="11">
        <v>20.3</v>
      </c>
      <c r="D281" s="11">
        <v>14.1</v>
      </c>
      <c r="E281" s="11">
        <v>27.6</v>
      </c>
      <c r="F281" s="11">
        <v>378.5</v>
      </c>
      <c r="G281" s="11" t="s">
        <v>58</v>
      </c>
      <c r="H281" s="11">
        <v>20.2</v>
      </c>
      <c r="I281" s="11">
        <f>ABS('Weather Dataset'!$H281-'Weather Dataset'!$C281)</f>
        <v>0.10000000000000142</v>
      </c>
      <c r="J281" s="10" t="str">
        <f t="shared" si="4"/>
        <v>Temperate</v>
      </c>
    </row>
    <row r="282" spans="1:10" x14ac:dyDescent="0.35">
      <c r="A282" s="13" t="s">
        <v>31</v>
      </c>
      <c r="B282" s="12" t="s">
        <v>48</v>
      </c>
      <c r="C282" s="12">
        <v>18.600000000000001</v>
      </c>
      <c r="D282" s="12">
        <v>10.9</v>
      </c>
      <c r="E282" s="12">
        <v>26.1</v>
      </c>
      <c r="F282" s="12">
        <v>45.8</v>
      </c>
      <c r="G282" s="12" t="s">
        <v>58</v>
      </c>
      <c r="H282" s="12">
        <v>17.100000000000001</v>
      </c>
      <c r="I282" s="12">
        <f>ABS('Weather Dataset'!$H282-'Weather Dataset'!$C282)</f>
        <v>1.5</v>
      </c>
      <c r="J282" s="10" t="str">
        <f t="shared" si="4"/>
        <v>Temperate</v>
      </c>
    </row>
    <row r="283" spans="1:10" x14ac:dyDescent="0.35">
      <c r="A283" s="14" t="s">
        <v>31</v>
      </c>
      <c r="B283" s="11" t="s">
        <v>49</v>
      </c>
      <c r="C283" s="11">
        <v>15.2</v>
      </c>
      <c r="D283" s="11">
        <v>7.1</v>
      </c>
      <c r="E283" s="11">
        <v>20.6</v>
      </c>
      <c r="F283" s="11">
        <v>115.7</v>
      </c>
      <c r="G283" s="11" t="s">
        <v>56</v>
      </c>
      <c r="H283" s="11">
        <v>14.3</v>
      </c>
      <c r="I283" s="11">
        <f>ABS('Weather Dataset'!$H283-'Weather Dataset'!$C283)</f>
        <v>0.89999999999999858</v>
      </c>
      <c r="J283" s="10" t="str">
        <f t="shared" si="4"/>
        <v>Temperate</v>
      </c>
    </row>
    <row r="284" spans="1:10" x14ac:dyDescent="0.35">
      <c r="A284" s="13" t="s">
        <v>31</v>
      </c>
      <c r="B284" s="12" t="s">
        <v>50</v>
      </c>
      <c r="C284" s="12">
        <v>32</v>
      </c>
      <c r="D284" s="12">
        <v>23</v>
      </c>
      <c r="E284" s="12">
        <v>40.200000000000003</v>
      </c>
      <c r="F284" s="12">
        <v>2.8</v>
      </c>
      <c r="G284" s="12" t="s">
        <v>56</v>
      </c>
      <c r="H284" s="12">
        <v>32.299999999999997</v>
      </c>
      <c r="I284" s="12">
        <f>ABS('Weather Dataset'!$H284-'Weather Dataset'!$C284)</f>
        <v>0.29999999999999716</v>
      </c>
      <c r="J284" s="10" t="str">
        <f t="shared" si="4"/>
        <v>Hot and Dry</v>
      </c>
    </row>
    <row r="285" spans="1:10" x14ac:dyDescent="0.35">
      <c r="A285" s="14" t="s">
        <v>31</v>
      </c>
      <c r="B285" s="11" t="s">
        <v>51</v>
      </c>
      <c r="C285" s="11">
        <v>24.6</v>
      </c>
      <c r="D285" s="11">
        <v>17</v>
      </c>
      <c r="E285" s="11">
        <v>32.299999999999997</v>
      </c>
      <c r="F285" s="11">
        <v>151.19999999999999</v>
      </c>
      <c r="G285" s="11" t="s">
        <v>56</v>
      </c>
      <c r="H285" s="11">
        <v>23.2</v>
      </c>
      <c r="I285" s="11">
        <f>ABS('Weather Dataset'!$H285-'Weather Dataset'!$C285)</f>
        <v>1.4000000000000021</v>
      </c>
      <c r="J285" s="10" t="str">
        <f t="shared" si="4"/>
        <v>Temperate</v>
      </c>
    </row>
    <row r="286" spans="1:10" x14ac:dyDescent="0.35">
      <c r="A286" s="13" t="s">
        <v>31</v>
      </c>
      <c r="B286" s="12" t="s">
        <v>52</v>
      </c>
      <c r="C286" s="12">
        <v>22.3</v>
      </c>
      <c r="D286" s="12">
        <v>13.9</v>
      </c>
      <c r="E286" s="12">
        <v>27.4</v>
      </c>
      <c r="F286" s="12">
        <v>116.1</v>
      </c>
      <c r="G286" s="12" t="s">
        <v>58</v>
      </c>
      <c r="H286" s="12">
        <v>22.5</v>
      </c>
      <c r="I286" s="12">
        <f>ABS('Weather Dataset'!$H286-'Weather Dataset'!$C286)</f>
        <v>0.19999999999999929</v>
      </c>
      <c r="J286" s="10" t="str">
        <f t="shared" si="4"/>
        <v>Temperate</v>
      </c>
    </row>
    <row r="287" spans="1:10" x14ac:dyDescent="0.35">
      <c r="A287" s="14" t="s">
        <v>31</v>
      </c>
      <c r="B287" s="11" t="s">
        <v>53</v>
      </c>
      <c r="C287" s="11">
        <v>17.7</v>
      </c>
      <c r="D287" s="11">
        <v>9.6</v>
      </c>
      <c r="E287" s="11">
        <v>24.5</v>
      </c>
      <c r="F287" s="11">
        <v>193.8</v>
      </c>
      <c r="G287" s="11" t="s">
        <v>58</v>
      </c>
      <c r="H287" s="11">
        <v>17</v>
      </c>
      <c r="I287" s="11">
        <f>ABS('Weather Dataset'!$H287-'Weather Dataset'!$C287)</f>
        <v>0.69999999999999929</v>
      </c>
      <c r="J287" s="10" t="str">
        <f t="shared" si="4"/>
        <v>Temperate</v>
      </c>
    </row>
    <row r="288" spans="1:10" x14ac:dyDescent="0.35">
      <c r="A288" s="13" t="s">
        <v>31</v>
      </c>
      <c r="B288" s="12" t="s">
        <v>54</v>
      </c>
      <c r="C288" s="12">
        <v>26.4</v>
      </c>
      <c r="D288" s="12">
        <v>20.399999999999999</v>
      </c>
      <c r="E288" s="12">
        <v>32.9</v>
      </c>
      <c r="F288" s="12">
        <v>264.60000000000002</v>
      </c>
      <c r="G288" s="12" t="s">
        <v>60</v>
      </c>
      <c r="H288" s="12">
        <v>25.9</v>
      </c>
      <c r="I288" s="12">
        <f>ABS('Weather Dataset'!$H288-'Weather Dataset'!$C288)</f>
        <v>0.5</v>
      </c>
      <c r="J288" s="10" t="str">
        <f t="shared" si="4"/>
        <v>Humid</v>
      </c>
    </row>
    <row r="289" spans="1:10" x14ac:dyDescent="0.35">
      <c r="A289" s="14" t="s">
        <v>31</v>
      </c>
      <c r="B289" s="11" t="s">
        <v>55</v>
      </c>
      <c r="C289" s="11">
        <v>27.2</v>
      </c>
      <c r="D289" s="11">
        <v>21.8</v>
      </c>
      <c r="E289" s="11">
        <v>36.200000000000003</v>
      </c>
      <c r="F289" s="11">
        <v>253.5</v>
      </c>
      <c r="G289" s="11" t="s">
        <v>58</v>
      </c>
      <c r="H289" s="11">
        <v>27.3</v>
      </c>
      <c r="I289" s="11">
        <f>ABS('Weather Dataset'!$H289-'Weather Dataset'!$C289)</f>
        <v>0.10000000000000142</v>
      </c>
      <c r="J289" s="10" t="str">
        <f t="shared" si="4"/>
        <v>Humid</v>
      </c>
    </row>
    <row r="290" spans="1:10" x14ac:dyDescent="0.35">
      <c r="A290" s="13" t="s">
        <v>32</v>
      </c>
      <c r="B290" s="12" t="s">
        <v>44</v>
      </c>
      <c r="C290" s="12">
        <v>25.1</v>
      </c>
      <c r="D290" s="12">
        <v>18.8</v>
      </c>
      <c r="E290" s="12">
        <v>35.1</v>
      </c>
      <c r="F290" s="12">
        <v>292.39999999999998</v>
      </c>
      <c r="G290" s="12" t="s">
        <v>57</v>
      </c>
      <c r="H290" s="12">
        <v>26.9</v>
      </c>
      <c r="I290" s="12">
        <f>ABS('Weather Dataset'!$H290-'Weather Dataset'!$C290)</f>
        <v>1.7999999999999972</v>
      </c>
      <c r="J290" s="10" t="str">
        <f t="shared" si="4"/>
        <v>Humid</v>
      </c>
    </row>
    <row r="291" spans="1:10" x14ac:dyDescent="0.35">
      <c r="A291" s="14" t="s">
        <v>32</v>
      </c>
      <c r="B291" s="11" t="s">
        <v>45</v>
      </c>
      <c r="C291" s="11">
        <v>23.9</v>
      </c>
      <c r="D291" s="11">
        <v>17.7</v>
      </c>
      <c r="E291" s="11">
        <v>31.9</v>
      </c>
      <c r="F291" s="11">
        <v>198.1</v>
      </c>
      <c r="G291" s="11" t="s">
        <v>58</v>
      </c>
      <c r="H291" s="11">
        <v>25.2</v>
      </c>
      <c r="I291" s="11">
        <f>ABS('Weather Dataset'!$H291-'Weather Dataset'!$C291)</f>
        <v>1.3000000000000007</v>
      </c>
      <c r="J291" s="10" t="str">
        <f t="shared" si="4"/>
        <v>Temperate</v>
      </c>
    </row>
    <row r="292" spans="1:10" x14ac:dyDescent="0.35">
      <c r="A292" s="13" t="s">
        <v>32</v>
      </c>
      <c r="B292" s="12" t="s">
        <v>46</v>
      </c>
      <c r="C292" s="12">
        <v>27.5</v>
      </c>
      <c r="D292" s="12">
        <v>20</v>
      </c>
      <c r="E292" s="12">
        <v>32.700000000000003</v>
      </c>
      <c r="F292" s="12">
        <v>21.7</v>
      </c>
      <c r="G292" s="12" t="s">
        <v>58</v>
      </c>
      <c r="H292" s="12">
        <v>29.1</v>
      </c>
      <c r="I292" s="12">
        <f>ABS('Weather Dataset'!$H292-'Weather Dataset'!$C292)</f>
        <v>1.6000000000000014</v>
      </c>
      <c r="J292" s="10" t="str">
        <f t="shared" si="4"/>
        <v>Temperate</v>
      </c>
    </row>
    <row r="293" spans="1:10" x14ac:dyDescent="0.35">
      <c r="A293" s="14" t="s">
        <v>32</v>
      </c>
      <c r="B293" s="11" t="s">
        <v>47</v>
      </c>
      <c r="C293" s="11">
        <v>29.2</v>
      </c>
      <c r="D293" s="11">
        <v>23.4</v>
      </c>
      <c r="E293" s="11">
        <v>35.799999999999997</v>
      </c>
      <c r="F293" s="11">
        <v>112.2</v>
      </c>
      <c r="G293" s="11" t="s">
        <v>58</v>
      </c>
      <c r="H293" s="11">
        <v>30</v>
      </c>
      <c r="I293" s="11">
        <f>ABS('Weather Dataset'!$H293-'Weather Dataset'!$C293)</f>
        <v>0.80000000000000071</v>
      </c>
      <c r="J293" s="10" t="str">
        <f t="shared" si="4"/>
        <v>Temperate</v>
      </c>
    </row>
    <row r="294" spans="1:10" x14ac:dyDescent="0.35">
      <c r="A294" s="13" t="s">
        <v>32</v>
      </c>
      <c r="B294" s="12" t="s">
        <v>48</v>
      </c>
      <c r="C294" s="12">
        <v>33.700000000000003</v>
      </c>
      <c r="D294" s="12">
        <v>28.5</v>
      </c>
      <c r="E294" s="12">
        <v>42.3</v>
      </c>
      <c r="F294" s="12">
        <v>312.2</v>
      </c>
      <c r="G294" s="12" t="s">
        <v>59</v>
      </c>
      <c r="H294" s="12">
        <v>35</v>
      </c>
      <c r="I294" s="12">
        <f>ABS('Weather Dataset'!$H294-'Weather Dataset'!$C294)</f>
        <v>1.2999999999999972</v>
      </c>
      <c r="J294" s="10" t="str">
        <f t="shared" si="4"/>
        <v>Humid</v>
      </c>
    </row>
    <row r="295" spans="1:10" x14ac:dyDescent="0.35">
      <c r="A295" s="14" t="s">
        <v>32</v>
      </c>
      <c r="B295" s="11" t="s">
        <v>49</v>
      </c>
      <c r="C295" s="11">
        <v>23.9</v>
      </c>
      <c r="D295" s="11">
        <v>16.899999999999999</v>
      </c>
      <c r="E295" s="11">
        <v>29.8</v>
      </c>
      <c r="F295" s="11">
        <v>386.3</v>
      </c>
      <c r="G295" s="11" t="s">
        <v>58</v>
      </c>
      <c r="H295" s="11">
        <v>24.2</v>
      </c>
      <c r="I295" s="11">
        <f>ABS('Weather Dataset'!$H295-'Weather Dataset'!$C295)</f>
        <v>0.30000000000000071</v>
      </c>
      <c r="J295" s="10" t="str">
        <f>IF(AND(C295&gt;30,F295&lt;100),"Hot and Dry",IF(AND(C295&gt;25,F295&gt;200),"Humid","Temperate"))</f>
        <v>Temperate</v>
      </c>
    </row>
    <row r="296" spans="1:10" x14ac:dyDescent="0.35">
      <c r="A296" s="13" t="s">
        <v>32</v>
      </c>
      <c r="B296" s="12" t="s">
        <v>50</v>
      </c>
      <c r="C296" s="12">
        <v>22.8</v>
      </c>
      <c r="D296" s="12">
        <v>15.7</v>
      </c>
      <c r="E296" s="12">
        <v>29.2</v>
      </c>
      <c r="F296" s="12">
        <v>305.7</v>
      </c>
      <c r="G296" s="12" t="s">
        <v>59</v>
      </c>
      <c r="H296" s="12">
        <v>23.6</v>
      </c>
      <c r="I296" s="12">
        <f>ABS('Weather Dataset'!$H296-'Weather Dataset'!$C296)</f>
        <v>0.80000000000000071</v>
      </c>
      <c r="J296" s="10" t="str">
        <f t="shared" ref="J296:J359" si="5">IF(AND(C296&gt;30,F296&lt;100),"Hot and Dry",IF(AND(C296&gt;25,F296&gt;200),"Humid","Temperate"))</f>
        <v>Temperate</v>
      </c>
    </row>
    <row r="297" spans="1:10" x14ac:dyDescent="0.35">
      <c r="A297" s="14" t="s">
        <v>32</v>
      </c>
      <c r="B297" s="11" t="s">
        <v>51</v>
      </c>
      <c r="C297" s="11">
        <v>19.2</v>
      </c>
      <c r="D297" s="11">
        <v>14</v>
      </c>
      <c r="E297" s="11">
        <v>25.8</v>
      </c>
      <c r="F297" s="11">
        <v>328.9</v>
      </c>
      <c r="G297" s="11" t="s">
        <v>58</v>
      </c>
      <c r="H297" s="11">
        <v>20.7</v>
      </c>
      <c r="I297" s="11">
        <f>ABS('Weather Dataset'!$H297-'Weather Dataset'!$C297)</f>
        <v>1.5</v>
      </c>
      <c r="J297" s="10" t="str">
        <f t="shared" si="5"/>
        <v>Temperate</v>
      </c>
    </row>
    <row r="298" spans="1:10" x14ac:dyDescent="0.35">
      <c r="A298" s="13" t="s">
        <v>32</v>
      </c>
      <c r="B298" s="12" t="s">
        <v>52</v>
      </c>
      <c r="C298" s="12">
        <v>32.6</v>
      </c>
      <c r="D298" s="12">
        <v>24.1</v>
      </c>
      <c r="E298" s="12">
        <v>42.3</v>
      </c>
      <c r="F298" s="12">
        <v>144.4</v>
      </c>
      <c r="G298" s="12" t="s">
        <v>58</v>
      </c>
      <c r="H298" s="12">
        <v>34.299999999999997</v>
      </c>
      <c r="I298" s="12">
        <f>ABS('Weather Dataset'!$H298-'Weather Dataset'!$C298)</f>
        <v>1.6999999999999957</v>
      </c>
      <c r="J298" s="10" t="str">
        <f t="shared" si="5"/>
        <v>Temperate</v>
      </c>
    </row>
    <row r="299" spans="1:10" x14ac:dyDescent="0.35">
      <c r="A299" s="14" t="s">
        <v>32</v>
      </c>
      <c r="B299" s="11" t="s">
        <v>53</v>
      </c>
      <c r="C299" s="11">
        <v>30.2</v>
      </c>
      <c r="D299" s="11">
        <v>22</v>
      </c>
      <c r="E299" s="11">
        <v>36.799999999999997</v>
      </c>
      <c r="F299" s="11">
        <v>29.8</v>
      </c>
      <c r="G299" s="11" t="s">
        <v>58</v>
      </c>
      <c r="H299" s="11">
        <v>30</v>
      </c>
      <c r="I299" s="11">
        <f>ABS('Weather Dataset'!$H299-'Weather Dataset'!$C299)</f>
        <v>0.19999999999999929</v>
      </c>
      <c r="J299" s="10" t="str">
        <f t="shared" si="5"/>
        <v>Hot and Dry</v>
      </c>
    </row>
    <row r="300" spans="1:10" x14ac:dyDescent="0.35">
      <c r="A300" s="13" t="s">
        <v>32</v>
      </c>
      <c r="B300" s="12" t="s">
        <v>54</v>
      </c>
      <c r="C300" s="12">
        <v>32</v>
      </c>
      <c r="D300" s="12">
        <v>24</v>
      </c>
      <c r="E300" s="12">
        <v>38.4</v>
      </c>
      <c r="F300" s="12">
        <v>226.6</v>
      </c>
      <c r="G300" s="12" t="s">
        <v>60</v>
      </c>
      <c r="H300" s="12">
        <v>30.2</v>
      </c>
      <c r="I300" s="12">
        <f>ABS('Weather Dataset'!$H300-'Weather Dataset'!$C300)</f>
        <v>1.8000000000000007</v>
      </c>
      <c r="J300" s="10" t="str">
        <f t="shared" si="5"/>
        <v>Humid</v>
      </c>
    </row>
    <row r="301" spans="1:10" x14ac:dyDescent="0.35">
      <c r="A301" s="14" t="s">
        <v>32</v>
      </c>
      <c r="B301" s="11" t="s">
        <v>55</v>
      </c>
      <c r="C301" s="11">
        <v>35</v>
      </c>
      <c r="D301" s="11">
        <v>27.9</v>
      </c>
      <c r="E301" s="11">
        <v>41.1</v>
      </c>
      <c r="F301" s="11">
        <v>322.10000000000002</v>
      </c>
      <c r="G301" s="11" t="s">
        <v>57</v>
      </c>
      <c r="H301" s="11">
        <v>35.299999999999997</v>
      </c>
      <c r="I301" s="11">
        <f>ABS('Weather Dataset'!$H301-'Weather Dataset'!$C301)</f>
        <v>0.29999999999999716</v>
      </c>
      <c r="J301" s="10" t="str">
        <f t="shared" si="5"/>
        <v>Humid</v>
      </c>
    </row>
    <row r="302" spans="1:10" x14ac:dyDescent="0.35">
      <c r="A302" s="13" t="s">
        <v>33</v>
      </c>
      <c r="B302" s="12" t="s">
        <v>44</v>
      </c>
      <c r="C302" s="12">
        <v>26.3</v>
      </c>
      <c r="D302" s="12">
        <v>17.600000000000001</v>
      </c>
      <c r="E302" s="12">
        <v>32.4</v>
      </c>
      <c r="F302" s="12">
        <v>370.3</v>
      </c>
      <c r="G302" s="12" t="s">
        <v>58</v>
      </c>
      <c r="H302" s="12">
        <v>27.4</v>
      </c>
      <c r="I302" s="12">
        <f>ABS('Weather Dataset'!$H302-'Weather Dataset'!$C302)</f>
        <v>1.0999999999999979</v>
      </c>
      <c r="J302" s="10" t="str">
        <f t="shared" si="5"/>
        <v>Humid</v>
      </c>
    </row>
    <row r="303" spans="1:10" x14ac:dyDescent="0.35">
      <c r="A303" s="14" t="s">
        <v>33</v>
      </c>
      <c r="B303" s="11" t="s">
        <v>45</v>
      </c>
      <c r="C303" s="11">
        <v>31</v>
      </c>
      <c r="D303" s="11">
        <v>22.5</v>
      </c>
      <c r="E303" s="11">
        <v>40.6</v>
      </c>
      <c r="F303" s="11">
        <v>111.8</v>
      </c>
      <c r="G303" s="11" t="s">
        <v>59</v>
      </c>
      <c r="H303" s="11">
        <v>31.8</v>
      </c>
      <c r="I303" s="11">
        <f>ABS('Weather Dataset'!$H303-'Weather Dataset'!$C303)</f>
        <v>0.80000000000000071</v>
      </c>
      <c r="J303" s="10" t="str">
        <f t="shared" si="5"/>
        <v>Temperate</v>
      </c>
    </row>
    <row r="304" spans="1:10" x14ac:dyDescent="0.35">
      <c r="A304" s="13" t="s">
        <v>33</v>
      </c>
      <c r="B304" s="12" t="s">
        <v>46</v>
      </c>
      <c r="C304" s="12">
        <v>27.8</v>
      </c>
      <c r="D304" s="12">
        <v>22.6</v>
      </c>
      <c r="E304" s="12">
        <v>35</v>
      </c>
      <c r="F304" s="12">
        <v>353</v>
      </c>
      <c r="G304" s="12" t="s">
        <v>58</v>
      </c>
      <c r="H304" s="12">
        <v>28.8</v>
      </c>
      <c r="I304" s="12">
        <f>ABS('Weather Dataset'!$H304-'Weather Dataset'!$C304)</f>
        <v>1</v>
      </c>
      <c r="J304" s="10" t="str">
        <f t="shared" si="5"/>
        <v>Humid</v>
      </c>
    </row>
    <row r="305" spans="1:10" x14ac:dyDescent="0.35">
      <c r="A305" s="14" t="s">
        <v>33</v>
      </c>
      <c r="B305" s="11" t="s">
        <v>47</v>
      </c>
      <c r="C305" s="11">
        <v>25.6</v>
      </c>
      <c r="D305" s="11">
        <v>19.5</v>
      </c>
      <c r="E305" s="11">
        <v>31.5</v>
      </c>
      <c r="F305" s="11">
        <v>131.5</v>
      </c>
      <c r="G305" s="11" t="s">
        <v>58</v>
      </c>
      <c r="H305" s="11">
        <v>23.7</v>
      </c>
      <c r="I305" s="11">
        <f>ABS('Weather Dataset'!$H305-'Weather Dataset'!$C305)</f>
        <v>1.9000000000000021</v>
      </c>
      <c r="J305" s="10" t="str">
        <f t="shared" si="5"/>
        <v>Temperate</v>
      </c>
    </row>
    <row r="306" spans="1:10" x14ac:dyDescent="0.35">
      <c r="A306" s="13" t="s">
        <v>33</v>
      </c>
      <c r="B306" s="12" t="s">
        <v>48</v>
      </c>
      <c r="C306" s="12">
        <v>33.6</v>
      </c>
      <c r="D306" s="12">
        <v>26.7</v>
      </c>
      <c r="E306" s="12">
        <v>41.9</v>
      </c>
      <c r="F306" s="12">
        <v>360.6</v>
      </c>
      <c r="G306" s="12" t="s">
        <v>58</v>
      </c>
      <c r="H306" s="12">
        <v>34.299999999999997</v>
      </c>
      <c r="I306" s="12">
        <f>ABS('Weather Dataset'!$H306-'Weather Dataset'!$C306)</f>
        <v>0.69999999999999574</v>
      </c>
      <c r="J306" s="10" t="str">
        <f t="shared" si="5"/>
        <v>Humid</v>
      </c>
    </row>
    <row r="307" spans="1:10" x14ac:dyDescent="0.35">
      <c r="A307" s="14" t="s">
        <v>33</v>
      </c>
      <c r="B307" s="11" t="s">
        <v>49</v>
      </c>
      <c r="C307" s="11">
        <v>19.899999999999999</v>
      </c>
      <c r="D307" s="11">
        <v>14.2</v>
      </c>
      <c r="E307" s="11">
        <v>26.9</v>
      </c>
      <c r="F307" s="11">
        <v>168.8</v>
      </c>
      <c r="G307" s="11" t="s">
        <v>58</v>
      </c>
      <c r="H307" s="11">
        <v>20.7</v>
      </c>
      <c r="I307" s="11">
        <f>ABS('Weather Dataset'!$H307-'Weather Dataset'!$C307)</f>
        <v>0.80000000000000071</v>
      </c>
      <c r="J307" s="10" t="str">
        <f t="shared" si="5"/>
        <v>Temperate</v>
      </c>
    </row>
    <row r="308" spans="1:10" x14ac:dyDescent="0.35">
      <c r="A308" s="13" t="s">
        <v>33</v>
      </c>
      <c r="B308" s="12" t="s">
        <v>50</v>
      </c>
      <c r="C308" s="12">
        <v>31.8</v>
      </c>
      <c r="D308" s="12">
        <v>23.3</v>
      </c>
      <c r="E308" s="12">
        <v>37.5</v>
      </c>
      <c r="F308" s="12">
        <v>368</v>
      </c>
      <c r="G308" s="12" t="s">
        <v>58</v>
      </c>
      <c r="H308" s="12">
        <v>33.200000000000003</v>
      </c>
      <c r="I308" s="12">
        <f>ABS('Weather Dataset'!$H308-'Weather Dataset'!$C308)</f>
        <v>1.4000000000000021</v>
      </c>
      <c r="J308" s="10" t="str">
        <f t="shared" si="5"/>
        <v>Humid</v>
      </c>
    </row>
    <row r="309" spans="1:10" x14ac:dyDescent="0.35">
      <c r="A309" s="14" t="s">
        <v>33</v>
      </c>
      <c r="B309" s="11" t="s">
        <v>51</v>
      </c>
      <c r="C309" s="11">
        <v>26.8</v>
      </c>
      <c r="D309" s="11">
        <v>17</v>
      </c>
      <c r="E309" s="11">
        <v>32</v>
      </c>
      <c r="F309" s="11">
        <v>203</v>
      </c>
      <c r="G309" s="11" t="s">
        <v>57</v>
      </c>
      <c r="H309" s="11">
        <v>28.5</v>
      </c>
      <c r="I309" s="11">
        <f>ABS('Weather Dataset'!$H309-'Weather Dataset'!$C309)</f>
        <v>1.6999999999999993</v>
      </c>
      <c r="J309" s="10" t="str">
        <f t="shared" si="5"/>
        <v>Humid</v>
      </c>
    </row>
    <row r="310" spans="1:10" x14ac:dyDescent="0.35">
      <c r="A310" s="13" t="s">
        <v>33</v>
      </c>
      <c r="B310" s="12" t="s">
        <v>52</v>
      </c>
      <c r="C310" s="12">
        <v>32.200000000000003</v>
      </c>
      <c r="D310" s="12">
        <v>22.8</v>
      </c>
      <c r="E310" s="12">
        <v>41.5</v>
      </c>
      <c r="F310" s="12">
        <v>93.5</v>
      </c>
      <c r="G310" s="12" t="s">
        <v>58</v>
      </c>
      <c r="H310" s="12">
        <v>31.4</v>
      </c>
      <c r="I310" s="12">
        <f>ABS('Weather Dataset'!$H310-'Weather Dataset'!$C310)</f>
        <v>0.80000000000000426</v>
      </c>
      <c r="J310" s="10" t="str">
        <f t="shared" si="5"/>
        <v>Hot and Dry</v>
      </c>
    </row>
    <row r="311" spans="1:10" x14ac:dyDescent="0.35">
      <c r="A311" s="14" t="s">
        <v>33</v>
      </c>
      <c r="B311" s="11" t="s">
        <v>53</v>
      </c>
      <c r="C311" s="11">
        <v>31.4</v>
      </c>
      <c r="D311" s="11">
        <v>24.9</v>
      </c>
      <c r="E311" s="11">
        <v>41</v>
      </c>
      <c r="F311" s="11">
        <v>310.89999999999998</v>
      </c>
      <c r="G311" s="11" t="s">
        <v>58</v>
      </c>
      <c r="H311" s="11">
        <v>31.9</v>
      </c>
      <c r="I311" s="11">
        <f>ABS('Weather Dataset'!$H311-'Weather Dataset'!$C311)</f>
        <v>0.5</v>
      </c>
      <c r="J311" s="10" t="str">
        <f t="shared" si="5"/>
        <v>Humid</v>
      </c>
    </row>
    <row r="312" spans="1:10" x14ac:dyDescent="0.35">
      <c r="A312" s="13" t="s">
        <v>33</v>
      </c>
      <c r="B312" s="12" t="s">
        <v>54</v>
      </c>
      <c r="C312" s="12">
        <v>21.6</v>
      </c>
      <c r="D312" s="12">
        <v>15.1</v>
      </c>
      <c r="E312" s="12">
        <v>31.5</v>
      </c>
      <c r="F312" s="12">
        <v>377.8</v>
      </c>
      <c r="G312" s="12" t="s">
        <v>58</v>
      </c>
      <c r="H312" s="12">
        <v>20.100000000000001</v>
      </c>
      <c r="I312" s="12">
        <f>ABS('Weather Dataset'!$H312-'Weather Dataset'!$C312)</f>
        <v>1.5</v>
      </c>
      <c r="J312" s="10" t="str">
        <f t="shared" si="5"/>
        <v>Temperate</v>
      </c>
    </row>
    <row r="313" spans="1:10" x14ac:dyDescent="0.35">
      <c r="A313" s="14" t="s">
        <v>33</v>
      </c>
      <c r="B313" s="11" t="s">
        <v>55</v>
      </c>
      <c r="C313" s="11">
        <v>23.3</v>
      </c>
      <c r="D313" s="11">
        <v>16.399999999999999</v>
      </c>
      <c r="E313" s="11">
        <v>31.7</v>
      </c>
      <c r="F313" s="11">
        <v>130.5</v>
      </c>
      <c r="G313" s="11" t="s">
        <v>58</v>
      </c>
      <c r="H313" s="11">
        <v>22.8</v>
      </c>
      <c r="I313" s="11">
        <f>ABS('Weather Dataset'!$H313-'Weather Dataset'!$C313)</f>
        <v>0.5</v>
      </c>
      <c r="J313" s="10" t="str">
        <f t="shared" si="5"/>
        <v>Temperate</v>
      </c>
    </row>
    <row r="314" spans="1:10" x14ac:dyDescent="0.35">
      <c r="A314" s="13" t="s">
        <v>34</v>
      </c>
      <c r="B314" s="12" t="s">
        <v>44</v>
      </c>
      <c r="C314" s="12">
        <v>19.3</v>
      </c>
      <c r="D314" s="12">
        <v>13.2</v>
      </c>
      <c r="E314" s="12">
        <v>25</v>
      </c>
      <c r="F314" s="12">
        <v>78.8</v>
      </c>
      <c r="G314" s="12" t="s">
        <v>59</v>
      </c>
      <c r="H314" s="12">
        <v>17.5</v>
      </c>
      <c r="I314" s="12">
        <f>ABS('Weather Dataset'!$H314-'Weather Dataset'!$C314)</f>
        <v>1.8000000000000007</v>
      </c>
      <c r="J314" s="10" t="str">
        <f t="shared" si="5"/>
        <v>Temperate</v>
      </c>
    </row>
    <row r="315" spans="1:10" x14ac:dyDescent="0.35">
      <c r="A315" s="14" t="s">
        <v>34</v>
      </c>
      <c r="B315" s="11" t="s">
        <v>45</v>
      </c>
      <c r="C315" s="11">
        <v>24.8</v>
      </c>
      <c r="D315" s="11">
        <v>18.7</v>
      </c>
      <c r="E315" s="11">
        <v>29.9</v>
      </c>
      <c r="F315" s="11">
        <v>299.5</v>
      </c>
      <c r="G315" s="11" t="s">
        <v>57</v>
      </c>
      <c r="H315" s="11">
        <v>25.1</v>
      </c>
      <c r="I315" s="11">
        <f>ABS('Weather Dataset'!$H315-'Weather Dataset'!$C315)</f>
        <v>0.30000000000000071</v>
      </c>
      <c r="J315" s="10" t="str">
        <f t="shared" si="5"/>
        <v>Temperate</v>
      </c>
    </row>
    <row r="316" spans="1:10" x14ac:dyDescent="0.35">
      <c r="A316" s="13" t="s">
        <v>34</v>
      </c>
      <c r="B316" s="12" t="s">
        <v>46</v>
      </c>
      <c r="C316" s="12">
        <v>18</v>
      </c>
      <c r="D316" s="12">
        <v>9.6999999999999993</v>
      </c>
      <c r="E316" s="12">
        <v>26.5</v>
      </c>
      <c r="F316" s="12">
        <v>157.69999999999999</v>
      </c>
      <c r="G316" s="12" t="s">
        <v>60</v>
      </c>
      <c r="H316" s="12">
        <v>18.899999999999999</v>
      </c>
      <c r="I316" s="12">
        <f>ABS('Weather Dataset'!$H316-'Weather Dataset'!$C316)</f>
        <v>0.89999999999999858</v>
      </c>
      <c r="J316" s="10" t="str">
        <f t="shared" si="5"/>
        <v>Temperate</v>
      </c>
    </row>
    <row r="317" spans="1:10" x14ac:dyDescent="0.35">
      <c r="A317" s="14" t="s">
        <v>34</v>
      </c>
      <c r="B317" s="11" t="s">
        <v>47</v>
      </c>
      <c r="C317" s="11">
        <v>30</v>
      </c>
      <c r="D317" s="11">
        <v>22.3</v>
      </c>
      <c r="E317" s="11">
        <v>35.200000000000003</v>
      </c>
      <c r="F317" s="11">
        <v>40.299999999999997</v>
      </c>
      <c r="G317" s="11" t="s">
        <v>59</v>
      </c>
      <c r="H317" s="11">
        <v>31.2</v>
      </c>
      <c r="I317" s="11">
        <f>ABS('Weather Dataset'!$H317-'Weather Dataset'!$C317)</f>
        <v>1.1999999999999993</v>
      </c>
      <c r="J317" s="10" t="str">
        <f t="shared" si="5"/>
        <v>Temperate</v>
      </c>
    </row>
    <row r="318" spans="1:10" x14ac:dyDescent="0.35">
      <c r="A318" s="13" t="s">
        <v>34</v>
      </c>
      <c r="B318" s="12" t="s">
        <v>48</v>
      </c>
      <c r="C318" s="12">
        <v>35</v>
      </c>
      <c r="D318" s="12">
        <v>25.2</v>
      </c>
      <c r="E318" s="12">
        <v>43</v>
      </c>
      <c r="F318" s="12">
        <v>339.9</v>
      </c>
      <c r="G318" s="12" t="s">
        <v>59</v>
      </c>
      <c r="H318" s="12">
        <v>34.1</v>
      </c>
      <c r="I318" s="12">
        <f>ABS('Weather Dataset'!$H318-'Weather Dataset'!$C318)</f>
        <v>0.89999999999999858</v>
      </c>
      <c r="J318" s="10" t="str">
        <f t="shared" si="5"/>
        <v>Humid</v>
      </c>
    </row>
    <row r="319" spans="1:10" x14ac:dyDescent="0.35">
      <c r="A319" s="14" t="s">
        <v>34</v>
      </c>
      <c r="B319" s="11" t="s">
        <v>49</v>
      </c>
      <c r="C319" s="11">
        <v>30.7</v>
      </c>
      <c r="D319" s="11">
        <v>21.9</v>
      </c>
      <c r="E319" s="11">
        <v>36.4</v>
      </c>
      <c r="F319" s="11">
        <v>135.4</v>
      </c>
      <c r="G319" s="11" t="s">
        <v>59</v>
      </c>
      <c r="H319" s="11">
        <v>32.1</v>
      </c>
      <c r="I319" s="11">
        <f>ABS('Weather Dataset'!$H319-'Weather Dataset'!$C319)</f>
        <v>1.4000000000000021</v>
      </c>
      <c r="J319" s="10" t="str">
        <f t="shared" si="5"/>
        <v>Temperate</v>
      </c>
    </row>
    <row r="320" spans="1:10" x14ac:dyDescent="0.35">
      <c r="A320" s="13" t="s">
        <v>34</v>
      </c>
      <c r="B320" s="12" t="s">
        <v>50</v>
      </c>
      <c r="C320" s="12">
        <v>26.9</v>
      </c>
      <c r="D320" s="12">
        <v>19.600000000000001</v>
      </c>
      <c r="E320" s="12">
        <v>33.4</v>
      </c>
      <c r="F320" s="12">
        <v>136.6</v>
      </c>
      <c r="G320" s="12" t="s">
        <v>57</v>
      </c>
      <c r="H320" s="12">
        <v>28.9</v>
      </c>
      <c r="I320" s="12">
        <f>ABS('Weather Dataset'!$H320-'Weather Dataset'!$C320)</f>
        <v>2</v>
      </c>
      <c r="J320" s="10" t="str">
        <f t="shared" si="5"/>
        <v>Temperate</v>
      </c>
    </row>
    <row r="321" spans="1:10" x14ac:dyDescent="0.35">
      <c r="A321" s="14" t="s">
        <v>34</v>
      </c>
      <c r="B321" s="11" t="s">
        <v>51</v>
      </c>
      <c r="C321" s="11">
        <v>25.5</v>
      </c>
      <c r="D321" s="11">
        <v>16.7</v>
      </c>
      <c r="E321" s="11">
        <v>35.1</v>
      </c>
      <c r="F321" s="11">
        <v>372.8</v>
      </c>
      <c r="G321" s="11" t="s">
        <v>60</v>
      </c>
      <c r="H321" s="11">
        <v>26.7</v>
      </c>
      <c r="I321" s="11">
        <f>ABS('Weather Dataset'!$H321-'Weather Dataset'!$C321)</f>
        <v>1.1999999999999993</v>
      </c>
      <c r="J321" s="10" t="str">
        <f t="shared" si="5"/>
        <v>Humid</v>
      </c>
    </row>
    <row r="322" spans="1:10" x14ac:dyDescent="0.35">
      <c r="A322" s="13" t="s">
        <v>34</v>
      </c>
      <c r="B322" s="12" t="s">
        <v>52</v>
      </c>
      <c r="C322" s="12">
        <v>18.3</v>
      </c>
      <c r="D322" s="12">
        <v>9.9</v>
      </c>
      <c r="E322" s="12">
        <v>27.1</v>
      </c>
      <c r="F322" s="12">
        <v>149.9</v>
      </c>
      <c r="G322" s="12" t="s">
        <v>58</v>
      </c>
      <c r="H322" s="12">
        <v>17.399999999999999</v>
      </c>
      <c r="I322" s="12">
        <f>ABS('Weather Dataset'!$H322-'Weather Dataset'!$C322)</f>
        <v>0.90000000000000213</v>
      </c>
      <c r="J322" s="10" t="str">
        <f t="shared" si="5"/>
        <v>Temperate</v>
      </c>
    </row>
    <row r="323" spans="1:10" x14ac:dyDescent="0.35">
      <c r="A323" s="14" t="s">
        <v>34</v>
      </c>
      <c r="B323" s="11" t="s">
        <v>53</v>
      </c>
      <c r="C323" s="11">
        <v>21.8</v>
      </c>
      <c r="D323" s="11">
        <v>14.6</v>
      </c>
      <c r="E323" s="11">
        <v>31.1</v>
      </c>
      <c r="F323" s="11">
        <v>332.8</v>
      </c>
      <c r="G323" s="11" t="s">
        <v>58</v>
      </c>
      <c r="H323" s="11">
        <v>20.7</v>
      </c>
      <c r="I323" s="11">
        <f>ABS('Weather Dataset'!$H323-'Weather Dataset'!$C323)</f>
        <v>1.1000000000000014</v>
      </c>
      <c r="J323" s="10" t="str">
        <f t="shared" si="5"/>
        <v>Temperate</v>
      </c>
    </row>
    <row r="324" spans="1:10" x14ac:dyDescent="0.35">
      <c r="A324" s="13" t="s">
        <v>34</v>
      </c>
      <c r="B324" s="12" t="s">
        <v>54</v>
      </c>
      <c r="C324" s="12">
        <v>27.7</v>
      </c>
      <c r="D324" s="12">
        <v>21.5</v>
      </c>
      <c r="E324" s="12">
        <v>33.5</v>
      </c>
      <c r="F324" s="12">
        <v>158.80000000000001</v>
      </c>
      <c r="G324" s="12" t="s">
        <v>57</v>
      </c>
      <c r="H324" s="12">
        <v>29.3</v>
      </c>
      <c r="I324" s="12">
        <f>ABS('Weather Dataset'!$H324-'Weather Dataset'!$C324)</f>
        <v>1.6000000000000014</v>
      </c>
      <c r="J324" s="10" t="str">
        <f t="shared" si="5"/>
        <v>Temperate</v>
      </c>
    </row>
    <row r="325" spans="1:10" x14ac:dyDescent="0.35">
      <c r="A325" s="14" t="s">
        <v>34</v>
      </c>
      <c r="B325" s="11" t="s">
        <v>55</v>
      </c>
      <c r="C325" s="11">
        <v>22.8</v>
      </c>
      <c r="D325" s="11">
        <v>13.6</v>
      </c>
      <c r="E325" s="11">
        <v>32.5</v>
      </c>
      <c r="F325" s="11">
        <v>58.3</v>
      </c>
      <c r="G325" s="11" t="s">
        <v>58</v>
      </c>
      <c r="H325" s="11">
        <v>23.4</v>
      </c>
      <c r="I325" s="11">
        <f>ABS('Weather Dataset'!$H325-'Weather Dataset'!$C325)</f>
        <v>0.59999999999999787</v>
      </c>
      <c r="J325" s="10" t="str">
        <f t="shared" si="5"/>
        <v>Temperate</v>
      </c>
    </row>
    <row r="326" spans="1:10" x14ac:dyDescent="0.35">
      <c r="A326" s="13" t="s">
        <v>35</v>
      </c>
      <c r="B326" s="12" t="s">
        <v>44</v>
      </c>
      <c r="C326" s="12">
        <v>27.3</v>
      </c>
      <c r="D326" s="12">
        <v>20</v>
      </c>
      <c r="E326" s="12">
        <v>34.700000000000003</v>
      </c>
      <c r="F326" s="12">
        <v>308.5</v>
      </c>
      <c r="G326" s="12" t="s">
        <v>58</v>
      </c>
      <c r="H326" s="12">
        <v>26.7</v>
      </c>
      <c r="I326" s="12">
        <f>ABS('Weather Dataset'!$H326-'Weather Dataset'!$C326)</f>
        <v>0.60000000000000142</v>
      </c>
      <c r="J326" s="10" t="str">
        <f t="shared" si="5"/>
        <v>Humid</v>
      </c>
    </row>
    <row r="327" spans="1:10" x14ac:dyDescent="0.35">
      <c r="A327" s="14" t="s">
        <v>35</v>
      </c>
      <c r="B327" s="11" t="s">
        <v>45</v>
      </c>
      <c r="C327" s="11">
        <v>18.2</v>
      </c>
      <c r="D327" s="11">
        <v>11.8</v>
      </c>
      <c r="E327" s="11">
        <v>23.5</v>
      </c>
      <c r="F327" s="11">
        <v>357.5</v>
      </c>
      <c r="G327" s="11" t="s">
        <v>58</v>
      </c>
      <c r="H327" s="11">
        <v>18.399999999999999</v>
      </c>
      <c r="I327" s="11">
        <f>ABS('Weather Dataset'!$H327-'Weather Dataset'!$C327)</f>
        <v>0.19999999999999929</v>
      </c>
      <c r="J327" s="10" t="str">
        <f t="shared" si="5"/>
        <v>Temperate</v>
      </c>
    </row>
    <row r="328" spans="1:10" x14ac:dyDescent="0.35">
      <c r="A328" s="13" t="s">
        <v>35</v>
      </c>
      <c r="B328" s="12" t="s">
        <v>46</v>
      </c>
      <c r="C328" s="12">
        <v>30.6</v>
      </c>
      <c r="D328" s="12">
        <v>24.3</v>
      </c>
      <c r="E328" s="12">
        <v>40.1</v>
      </c>
      <c r="F328" s="12">
        <v>45.4</v>
      </c>
      <c r="G328" s="12" t="s">
        <v>60</v>
      </c>
      <c r="H328" s="12">
        <v>31.1</v>
      </c>
      <c r="I328" s="12">
        <f>ABS('Weather Dataset'!$H328-'Weather Dataset'!$C328)</f>
        <v>0.5</v>
      </c>
      <c r="J328" s="10" t="str">
        <f t="shared" si="5"/>
        <v>Hot and Dry</v>
      </c>
    </row>
    <row r="329" spans="1:10" x14ac:dyDescent="0.35">
      <c r="A329" s="14" t="s">
        <v>35</v>
      </c>
      <c r="B329" s="11" t="s">
        <v>47</v>
      </c>
      <c r="C329" s="11">
        <v>19.8</v>
      </c>
      <c r="D329" s="11">
        <v>12.9</v>
      </c>
      <c r="E329" s="11">
        <v>25.5</v>
      </c>
      <c r="F329" s="11">
        <v>340.3</v>
      </c>
      <c r="G329" s="11" t="s">
        <v>58</v>
      </c>
      <c r="H329" s="11">
        <v>19.5</v>
      </c>
      <c r="I329" s="11">
        <f>ABS('Weather Dataset'!$H329-'Weather Dataset'!$C329)</f>
        <v>0.30000000000000071</v>
      </c>
      <c r="J329" s="10" t="str">
        <f t="shared" si="5"/>
        <v>Temperate</v>
      </c>
    </row>
    <row r="330" spans="1:10" x14ac:dyDescent="0.35">
      <c r="A330" s="13" t="s">
        <v>35</v>
      </c>
      <c r="B330" s="12" t="s">
        <v>48</v>
      </c>
      <c r="C330" s="12">
        <v>26.3</v>
      </c>
      <c r="D330" s="12">
        <v>21.3</v>
      </c>
      <c r="E330" s="12">
        <v>31.4</v>
      </c>
      <c r="F330" s="12">
        <v>345.7</v>
      </c>
      <c r="G330" s="12" t="s">
        <v>58</v>
      </c>
      <c r="H330" s="12">
        <v>27.1</v>
      </c>
      <c r="I330" s="12">
        <f>ABS('Weather Dataset'!$H330-'Weather Dataset'!$C330)</f>
        <v>0.80000000000000071</v>
      </c>
      <c r="J330" s="10" t="str">
        <f t="shared" si="5"/>
        <v>Humid</v>
      </c>
    </row>
    <row r="331" spans="1:10" x14ac:dyDescent="0.35">
      <c r="A331" s="14" t="s">
        <v>35</v>
      </c>
      <c r="B331" s="11" t="s">
        <v>49</v>
      </c>
      <c r="C331" s="11">
        <v>22.8</v>
      </c>
      <c r="D331" s="11">
        <v>15.2</v>
      </c>
      <c r="E331" s="11">
        <v>29.6</v>
      </c>
      <c r="F331" s="11">
        <v>238.7</v>
      </c>
      <c r="G331" s="11" t="s">
        <v>56</v>
      </c>
      <c r="H331" s="11">
        <v>21.6</v>
      </c>
      <c r="I331" s="11">
        <f>ABS('Weather Dataset'!$H331-'Weather Dataset'!$C331)</f>
        <v>1.1999999999999993</v>
      </c>
      <c r="J331" s="10" t="str">
        <f t="shared" si="5"/>
        <v>Temperate</v>
      </c>
    </row>
    <row r="332" spans="1:10" x14ac:dyDescent="0.35">
      <c r="A332" s="13" t="s">
        <v>35</v>
      </c>
      <c r="B332" s="12" t="s">
        <v>50</v>
      </c>
      <c r="C332" s="12">
        <v>23.2</v>
      </c>
      <c r="D332" s="12">
        <v>15.6</v>
      </c>
      <c r="E332" s="12">
        <v>31.4</v>
      </c>
      <c r="F332" s="12">
        <v>80.400000000000006</v>
      </c>
      <c r="G332" s="12" t="s">
        <v>58</v>
      </c>
      <c r="H332" s="12">
        <v>24.8</v>
      </c>
      <c r="I332" s="12">
        <f>ABS('Weather Dataset'!$H332-'Weather Dataset'!$C332)</f>
        <v>1.6000000000000014</v>
      </c>
      <c r="J332" s="10" t="str">
        <f t="shared" si="5"/>
        <v>Temperate</v>
      </c>
    </row>
    <row r="333" spans="1:10" x14ac:dyDescent="0.35">
      <c r="A333" s="14" t="s">
        <v>35</v>
      </c>
      <c r="B333" s="11" t="s">
        <v>51</v>
      </c>
      <c r="C333" s="11">
        <v>19.2</v>
      </c>
      <c r="D333" s="11">
        <v>9.9</v>
      </c>
      <c r="E333" s="11">
        <v>24.7</v>
      </c>
      <c r="F333" s="11">
        <v>15.2</v>
      </c>
      <c r="G333" s="11" t="s">
        <v>58</v>
      </c>
      <c r="H333" s="11">
        <v>18.2</v>
      </c>
      <c r="I333" s="11">
        <f>ABS('Weather Dataset'!$H333-'Weather Dataset'!$C333)</f>
        <v>1</v>
      </c>
      <c r="J333" s="10" t="str">
        <f t="shared" si="5"/>
        <v>Temperate</v>
      </c>
    </row>
    <row r="334" spans="1:10" x14ac:dyDescent="0.35">
      <c r="A334" s="13" t="s">
        <v>35</v>
      </c>
      <c r="B334" s="12" t="s">
        <v>52</v>
      </c>
      <c r="C334" s="12">
        <v>21.5</v>
      </c>
      <c r="D334" s="12">
        <v>12.8</v>
      </c>
      <c r="E334" s="12">
        <v>31.4</v>
      </c>
      <c r="F334" s="12">
        <v>62.5</v>
      </c>
      <c r="G334" s="12" t="s">
        <v>57</v>
      </c>
      <c r="H334" s="12">
        <v>20.7</v>
      </c>
      <c r="I334" s="12">
        <f>ABS('Weather Dataset'!$H334-'Weather Dataset'!$C334)</f>
        <v>0.80000000000000071</v>
      </c>
      <c r="J334" s="10" t="str">
        <f t="shared" si="5"/>
        <v>Temperate</v>
      </c>
    </row>
    <row r="335" spans="1:10" x14ac:dyDescent="0.35">
      <c r="A335" s="14" t="s">
        <v>35</v>
      </c>
      <c r="B335" s="11" t="s">
        <v>53</v>
      </c>
      <c r="C335" s="11">
        <v>30.9</v>
      </c>
      <c r="D335" s="11">
        <v>24.8</v>
      </c>
      <c r="E335" s="11">
        <v>36.200000000000003</v>
      </c>
      <c r="F335" s="11">
        <v>310.7</v>
      </c>
      <c r="G335" s="11" t="s">
        <v>56</v>
      </c>
      <c r="H335" s="11">
        <v>32.200000000000003</v>
      </c>
      <c r="I335" s="11">
        <f>ABS('Weather Dataset'!$H335-'Weather Dataset'!$C335)</f>
        <v>1.3000000000000043</v>
      </c>
      <c r="J335" s="10" t="str">
        <f t="shared" si="5"/>
        <v>Humid</v>
      </c>
    </row>
    <row r="336" spans="1:10" x14ac:dyDescent="0.35">
      <c r="A336" s="13" t="s">
        <v>35</v>
      </c>
      <c r="B336" s="12" t="s">
        <v>54</v>
      </c>
      <c r="C336" s="12">
        <v>22.9</v>
      </c>
      <c r="D336" s="12">
        <v>15.8</v>
      </c>
      <c r="E336" s="12">
        <v>29.8</v>
      </c>
      <c r="F336" s="12">
        <v>335.7</v>
      </c>
      <c r="G336" s="12" t="s">
        <v>59</v>
      </c>
      <c r="H336" s="12">
        <v>21.7</v>
      </c>
      <c r="I336" s="12">
        <f>ABS('Weather Dataset'!$H336-'Weather Dataset'!$C336)</f>
        <v>1.1999999999999993</v>
      </c>
      <c r="J336" s="10" t="str">
        <f t="shared" si="5"/>
        <v>Temperate</v>
      </c>
    </row>
    <row r="337" spans="1:10" x14ac:dyDescent="0.35">
      <c r="A337" s="14" t="s">
        <v>35</v>
      </c>
      <c r="B337" s="11" t="s">
        <v>55</v>
      </c>
      <c r="C337" s="11">
        <v>20.7</v>
      </c>
      <c r="D337" s="11">
        <v>11.8</v>
      </c>
      <c r="E337" s="11">
        <v>30.4</v>
      </c>
      <c r="F337" s="11">
        <v>57.5</v>
      </c>
      <c r="G337" s="11" t="s">
        <v>57</v>
      </c>
      <c r="H337" s="11">
        <v>22.2</v>
      </c>
      <c r="I337" s="11">
        <f>ABS('Weather Dataset'!$H337-'Weather Dataset'!$C337)</f>
        <v>1.5</v>
      </c>
      <c r="J337" s="10" t="str">
        <f t="shared" si="5"/>
        <v>Temperate</v>
      </c>
    </row>
    <row r="338" spans="1:10" x14ac:dyDescent="0.35">
      <c r="A338" s="13" t="s">
        <v>36</v>
      </c>
      <c r="B338" s="12" t="s">
        <v>44</v>
      </c>
      <c r="C338" s="12">
        <v>34.9</v>
      </c>
      <c r="D338" s="12">
        <v>27.1</v>
      </c>
      <c r="E338" s="12">
        <v>41.5</v>
      </c>
      <c r="F338" s="12">
        <v>57.7</v>
      </c>
      <c r="G338" s="12" t="s">
        <v>58</v>
      </c>
      <c r="H338" s="12">
        <v>33.200000000000003</v>
      </c>
      <c r="I338" s="12">
        <f>ABS('Weather Dataset'!$H338-'Weather Dataset'!$C338)</f>
        <v>1.6999999999999957</v>
      </c>
      <c r="J338" s="10" t="str">
        <f t="shared" si="5"/>
        <v>Hot and Dry</v>
      </c>
    </row>
    <row r="339" spans="1:10" x14ac:dyDescent="0.35">
      <c r="A339" s="14" t="s">
        <v>36</v>
      </c>
      <c r="B339" s="11" t="s">
        <v>45</v>
      </c>
      <c r="C339" s="11">
        <v>24.4</v>
      </c>
      <c r="D339" s="11">
        <v>14.7</v>
      </c>
      <c r="E339" s="11">
        <v>30.3</v>
      </c>
      <c r="F339" s="11">
        <v>80.400000000000006</v>
      </c>
      <c r="G339" s="11" t="s">
        <v>59</v>
      </c>
      <c r="H339" s="11">
        <v>26.3</v>
      </c>
      <c r="I339" s="11">
        <f>ABS('Weather Dataset'!$H339-'Weather Dataset'!$C339)</f>
        <v>1.9000000000000021</v>
      </c>
      <c r="J339" s="10" t="str">
        <f t="shared" si="5"/>
        <v>Temperate</v>
      </c>
    </row>
    <row r="340" spans="1:10" x14ac:dyDescent="0.35">
      <c r="A340" s="13" t="s">
        <v>36</v>
      </c>
      <c r="B340" s="12" t="s">
        <v>46</v>
      </c>
      <c r="C340" s="12">
        <v>27</v>
      </c>
      <c r="D340" s="12">
        <v>17.5</v>
      </c>
      <c r="E340" s="12">
        <v>33.700000000000003</v>
      </c>
      <c r="F340" s="12">
        <v>321.39999999999998</v>
      </c>
      <c r="G340" s="12" t="s">
        <v>59</v>
      </c>
      <c r="H340" s="12">
        <v>25.4</v>
      </c>
      <c r="I340" s="12">
        <f>ABS('Weather Dataset'!$H340-'Weather Dataset'!$C340)</f>
        <v>1.6000000000000014</v>
      </c>
      <c r="J340" s="10" t="str">
        <f t="shared" si="5"/>
        <v>Humid</v>
      </c>
    </row>
    <row r="341" spans="1:10" x14ac:dyDescent="0.35">
      <c r="A341" s="14" t="s">
        <v>36</v>
      </c>
      <c r="B341" s="11" t="s">
        <v>47</v>
      </c>
      <c r="C341" s="11">
        <v>34.299999999999997</v>
      </c>
      <c r="D341" s="11">
        <v>26.1</v>
      </c>
      <c r="E341" s="11">
        <v>42</v>
      </c>
      <c r="F341" s="11">
        <v>103</v>
      </c>
      <c r="G341" s="11" t="s">
        <v>57</v>
      </c>
      <c r="H341" s="11">
        <v>34.9</v>
      </c>
      <c r="I341" s="11">
        <f>ABS('Weather Dataset'!$H341-'Weather Dataset'!$C341)</f>
        <v>0.60000000000000142</v>
      </c>
      <c r="J341" s="10" t="str">
        <f t="shared" si="5"/>
        <v>Temperate</v>
      </c>
    </row>
    <row r="342" spans="1:10" x14ac:dyDescent="0.35">
      <c r="A342" s="13" t="s">
        <v>36</v>
      </c>
      <c r="B342" s="12" t="s">
        <v>48</v>
      </c>
      <c r="C342" s="12">
        <v>29.5</v>
      </c>
      <c r="D342" s="12">
        <v>20.399999999999999</v>
      </c>
      <c r="E342" s="12">
        <v>36.700000000000003</v>
      </c>
      <c r="F342" s="12">
        <v>254.5</v>
      </c>
      <c r="G342" s="12" t="s">
        <v>58</v>
      </c>
      <c r="H342" s="12">
        <v>31.2</v>
      </c>
      <c r="I342" s="12">
        <f>ABS('Weather Dataset'!$H342-'Weather Dataset'!$C342)</f>
        <v>1.6999999999999993</v>
      </c>
      <c r="J342" s="10" t="str">
        <f t="shared" si="5"/>
        <v>Humid</v>
      </c>
    </row>
    <row r="343" spans="1:10" x14ac:dyDescent="0.35">
      <c r="A343" s="14" t="s">
        <v>36</v>
      </c>
      <c r="B343" s="11" t="s">
        <v>49</v>
      </c>
      <c r="C343" s="11">
        <v>21.1</v>
      </c>
      <c r="D343" s="11">
        <v>13.7</v>
      </c>
      <c r="E343" s="11">
        <v>26.5</v>
      </c>
      <c r="F343" s="11">
        <v>93.9</v>
      </c>
      <c r="G343" s="11" t="s">
        <v>58</v>
      </c>
      <c r="H343" s="11">
        <v>19.7</v>
      </c>
      <c r="I343" s="11">
        <f>ABS('Weather Dataset'!$H343-'Weather Dataset'!$C343)</f>
        <v>1.4000000000000021</v>
      </c>
      <c r="J343" s="10" t="str">
        <f t="shared" si="5"/>
        <v>Temperate</v>
      </c>
    </row>
    <row r="344" spans="1:10" x14ac:dyDescent="0.35">
      <c r="A344" s="13" t="s">
        <v>36</v>
      </c>
      <c r="B344" s="12" t="s">
        <v>50</v>
      </c>
      <c r="C344" s="12">
        <v>32</v>
      </c>
      <c r="D344" s="12">
        <v>24.3</v>
      </c>
      <c r="E344" s="12">
        <v>39.1</v>
      </c>
      <c r="F344" s="12">
        <v>298.60000000000002</v>
      </c>
      <c r="G344" s="12" t="s">
        <v>58</v>
      </c>
      <c r="H344" s="12">
        <v>31.2</v>
      </c>
      <c r="I344" s="12">
        <f>ABS('Weather Dataset'!$H344-'Weather Dataset'!$C344)</f>
        <v>0.80000000000000071</v>
      </c>
      <c r="J344" s="10" t="str">
        <f t="shared" si="5"/>
        <v>Humid</v>
      </c>
    </row>
    <row r="345" spans="1:10" x14ac:dyDescent="0.35">
      <c r="A345" s="14" t="s">
        <v>36</v>
      </c>
      <c r="B345" s="11" t="s">
        <v>51</v>
      </c>
      <c r="C345" s="11">
        <v>22</v>
      </c>
      <c r="D345" s="11">
        <v>12.2</v>
      </c>
      <c r="E345" s="11">
        <v>28.1</v>
      </c>
      <c r="F345" s="11">
        <v>76.900000000000006</v>
      </c>
      <c r="G345" s="11" t="s">
        <v>58</v>
      </c>
      <c r="H345" s="11">
        <v>23.3</v>
      </c>
      <c r="I345" s="11">
        <f>ABS('Weather Dataset'!$H345-'Weather Dataset'!$C345)</f>
        <v>1.3000000000000007</v>
      </c>
      <c r="J345" s="10" t="str">
        <f t="shared" si="5"/>
        <v>Temperate</v>
      </c>
    </row>
    <row r="346" spans="1:10" x14ac:dyDescent="0.35">
      <c r="A346" s="13" t="s">
        <v>36</v>
      </c>
      <c r="B346" s="12" t="s">
        <v>52</v>
      </c>
      <c r="C346" s="12">
        <v>28.6</v>
      </c>
      <c r="D346" s="12">
        <v>21</v>
      </c>
      <c r="E346" s="12">
        <v>36</v>
      </c>
      <c r="F346" s="12">
        <v>308.7</v>
      </c>
      <c r="G346" s="12" t="s">
        <v>58</v>
      </c>
      <c r="H346" s="12">
        <v>30.2</v>
      </c>
      <c r="I346" s="12">
        <f>ABS('Weather Dataset'!$H346-'Weather Dataset'!$C346)</f>
        <v>1.5999999999999979</v>
      </c>
      <c r="J346" s="10" t="str">
        <f t="shared" si="5"/>
        <v>Humid</v>
      </c>
    </row>
    <row r="347" spans="1:10" x14ac:dyDescent="0.35">
      <c r="A347" s="14" t="s">
        <v>36</v>
      </c>
      <c r="B347" s="11" t="s">
        <v>53</v>
      </c>
      <c r="C347" s="11">
        <v>16.399999999999999</v>
      </c>
      <c r="D347" s="11">
        <v>7.3</v>
      </c>
      <c r="E347" s="11">
        <v>25.8</v>
      </c>
      <c r="F347" s="11">
        <v>151.19999999999999</v>
      </c>
      <c r="G347" s="11" t="s">
        <v>58</v>
      </c>
      <c r="H347" s="11">
        <v>15.2</v>
      </c>
      <c r="I347" s="11">
        <f>ABS('Weather Dataset'!$H347-'Weather Dataset'!$C347)</f>
        <v>1.1999999999999993</v>
      </c>
      <c r="J347" s="10" t="str">
        <f t="shared" si="5"/>
        <v>Temperate</v>
      </c>
    </row>
    <row r="348" spans="1:10" x14ac:dyDescent="0.35">
      <c r="A348" s="13" t="s">
        <v>36</v>
      </c>
      <c r="B348" s="12" t="s">
        <v>54</v>
      </c>
      <c r="C348" s="12">
        <v>15.4</v>
      </c>
      <c r="D348" s="12">
        <v>7.6</v>
      </c>
      <c r="E348" s="12">
        <v>23.1</v>
      </c>
      <c r="F348" s="12">
        <v>49.9</v>
      </c>
      <c r="G348" s="12" t="s">
        <v>58</v>
      </c>
      <c r="H348" s="12">
        <v>15</v>
      </c>
      <c r="I348" s="12">
        <f>ABS('Weather Dataset'!$H348-'Weather Dataset'!$C348)</f>
        <v>0.40000000000000036</v>
      </c>
      <c r="J348" s="10" t="str">
        <f t="shared" si="5"/>
        <v>Temperate</v>
      </c>
    </row>
    <row r="349" spans="1:10" x14ac:dyDescent="0.35">
      <c r="A349" s="14" t="s">
        <v>36</v>
      </c>
      <c r="B349" s="11" t="s">
        <v>55</v>
      </c>
      <c r="C349" s="11">
        <v>31</v>
      </c>
      <c r="D349" s="11">
        <v>23.4</v>
      </c>
      <c r="E349" s="11">
        <v>36.299999999999997</v>
      </c>
      <c r="F349" s="11">
        <v>17.3</v>
      </c>
      <c r="G349" s="11" t="s">
        <v>58</v>
      </c>
      <c r="H349" s="11">
        <v>31.1</v>
      </c>
      <c r="I349" s="11">
        <f>ABS('Weather Dataset'!$H349-'Weather Dataset'!$C349)</f>
        <v>0.10000000000000142</v>
      </c>
      <c r="J349" s="10" t="str">
        <f t="shared" si="5"/>
        <v>Hot and Dry</v>
      </c>
    </row>
    <row r="350" spans="1:10" x14ac:dyDescent="0.35">
      <c r="A350" s="13" t="s">
        <v>37</v>
      </c>
      <c r="B350" s="12" t="s">
        <v>44</v>
      </c>
      <c r="C350" s="12">
        <v>23.8</v>
      </c>
      <c r="D350" s="12">
        <v>14.6</v>
      </c>
      <c r="E350" s="12">
        <v>30.4</v>
      </c>
      <c r="F350" s="12">
        <v>92.1</v>
      </c>
      <c r="G350" s="12" t="s">
        <v>56</v>
      </c>
      <c r="H350" s="12">
        <v>22.2</v>
      </c>
      <c r="I350" s="12">
        <f>ABS('Weather Dataset'!$H350-'Weather Dataset'!$C350)</f>
        <v>1.6000000000000014</v>
      </c>
      <c r="J350" s="10" t="str">
        <f t="shared" si="5"/>
        <v>Temperate</v>
      </c>
    </row>
    <row r="351" spans="1:10" x14ac:dyDescent="0.35">
      <c r="A351" s="14" t="s">
        <v>37</v>
      </c>
      <c r="B351" s="11" t="s">
        <v>45</v>
      </c>
      <c r="C351" s="11">
        <v>22.8</v>
      </c>
      <c r="D351" s="11">
        <v>14.3</v>
      </c>
      <c r="E351" s="11">
        <v>30.2</v>
      </c>
      <c r="F351" s="11">
        <v>252.2</v>
      </c>
      <c r="G351" s="11" t="s">
        <v>59</v>
      </c>
      <c r="H351" s="11">
        <v>22.5</v>
      </c>
      <c r="I351" s="11">
        <f>ABS('Weather Dataset'!$H351-'Weather Dataset'!$C351)</f>
        <v>0.30000000000000071</v>
      </c>
      <c r="J351" s="10" t="str">
        <f t="shared" si="5"/>
        <v>Temperate</v>
      </c>
    </row>
    <row r="352" spans="1:10" x14ac:dyDescent="0.35">
      <c r="A352" s="13" t="s">
        <v>37</v>
      </c>
      <c r="B352" s="12" t="s">
        <v>46</v>
      </c>
      <c r="C352" s="12">
        <v>19.5</v>
      </c>
      <c r="D352" s="12">
        <v>13.5</v>
      </c>
      <c r="E352" s="12">
        <v>25.4</v>
      </c>
      <c r="F352" s="12">
        <v>240.4</v>
      </c>
      <c r="G352" s="12" t="s">
        <v>60</v>
      </c>
      <c r="H352" s="12">
        <v>20.2</v>
      </c>
      <c r="I352" s="12">
        <f>ABS('Weather Dataset'!$H352-'Weather Dataset'!$C352)</f>
        <v>0.69999999999999929</v>
      </c>
      <c r="J352" s="10" t="str">
        <f t="shared" si="5"/>
        <v>Temperate</v>
      </c>
    </row>
    <row r="353" spans="1:10" x14ac:dyDescent="0.35">
      <c r="A353" s="14" t="s">
        <v>37</v>
      </c>
      <c r="B353" s="11" t="s">
        <v>47</v>
      </c>
      <c r="C353" s="11">
        <v>27.4</v>
      </c>
      <c r="D353" s="11">
        <v>22</v>
      </c>
      <c r="E353" s="11">
        <v>33.5</v>
      </c>
      <c r="F353" s="11">
        <v>35.1</v>
      </c>
      <c r="G353" s="11" t="s">
        <v>59</v>
      </c>
      <c r="H353" s="11">
        <v>26.2</v>
      </c>
      <c r="I353" s="11">
        <f>ABS('Weather Dataset'!$H353-'Weather Dataset'!$C353)</f>
        <v>1.1999999999999993</v>
      </c>
      <c r="J353" s="10" t="str">
        <f t="shared" si="5"/>
        <v>Temperate</v>
      </c>
    </row>
    <row r="354" spans="1:10" x14ac:dyDescent="0.35">
      <c r="A354" s="13" t="s">
        <v>37</v>
      </c>
      <c r="B354" s="12" t="s">
        <v>48</v>
      </c>
      <c r="C354" s="12">
        <v>30.9</v>
      </c>
      <c r="D354" s="12">
        <v>24.1</v>
      </c>
      <c r="E354" s="12">
        <v>38.9</v>
      </c>
      <c r="F354" s="12">
        <v>178.6</v>
      </c>
      <c r="G354" s="12" t="s">
        <v>58</v>
      </c>
      <c r="H354" s="12">
        <v>32.5</v>
      </c>
      <c r="I354" s="12">
        <f>ABS('Weather Dataset'!$H354-'Weather Dataset'!$C354)</f>
        <v>1.6000000000000014</v>
      </c>
      <c r="J354" s="10" t="str">
        <f t="shared" si="5"/>
        <v>Temperate</v>
      </c>
    </row>
    <row r="355" spans="1:10" x14ac:dyDescent="0.35">
      <c r="A355" s="14" t="s">
        <v>37</v>
      </c>
      <c r="B355" s="11" t="s">
        <v>49</v>
      </c>
      <c r="C355" s="11">
        <v>32.299999999999997</v>
      </c>
      <c r="D355" s="11">
        <v>26.1</v>
      </c>
      <c r="E355" s="11">
        <v>41</v>
      </c>
      <c r="F355" s="11">
        <v>196</v>
      </c>
      <c r="G355" s="11" t="s">
        <v>59</v>
      </c>
      <c r="H355" s="11">
        <v>31.9</v>
      </c>
      <c r="I355" s="11">
        <f>ABS('Weather Dataset'!$H355-'Weather Dataset'!$C355)</f>
        <v>0.39999999999999858</v>
      </c>
      <c r="J355" s="10" t="str">
        <f t="shared" si="5"/>
        <v>Temperate</v>
      </c>
    </row>
    <row r="356" spans="1:10" x14ac:dyDescent="0.35">
      <c r="A356" s="13" t="s">
        <v>37</v>
      </c>
      <c r="B356" s="12" t="s">
        <v>50</v>
      </c>
      <c r="C356" s="12">
        <v>26.1</v>
      </c>
      <c r="D356" s="12">
        <v>17.7</v>
      </c>
      <c r="E356" s="12">
        <v>31.8</v>
      </c>
      <c r="F356" s="12">
        <v>307.10000000000002</v>
      </c>
      <c r="G356" s="12" t="s">
        <v>56</v>
      </c>
      <c r="H356" s="12">
        <v>24.7</v>
      </c>
      <c r="I356" s="12">
        <f>ABS('Weather Dataset'!$H356-'Weather Dataset'!$C356)</f>
        <v>1.4000000000000021</v>
      </c>
      <c r="J356" s="10" t="str">
        <f t="shared" si="5"/>
        <v>Humid</v>
      </c>
    </row>
    <row r="357" spans="1:10" x14ac:dyDescent="0.35">
      <c r="A357" s="14" t="s">
        <v>37</v>
      </c>
      <c r="B357" s="11" t="s">
        <v>51</v>
      </c>
      <c r="C357" s="11">
        <v>15</v>
      </c>
      <c r="D357" s="11">
        <v>9.8000000000000007</v>
      </c>
      <c r="E357" s="11">
        <v>24.1</v>
      </c>
      <c r="F357" s="11">
        <v>107.6</v>
      </c>
      <c r="G357" s="11" t="s">
        <v>59</v>
      </c>
      <c r="H357" s="11">
        <v>14.4</v>
      </c>
      <c r="I357" s="11">
        <f>ABS('Weather Dataset'!$H357-'Weather Dataset'!$C357)</f>
        <v>0.59999999999999964</v>
      </c>
      <c r="J357" s="10" t="str">
        <f t="shared" si="5"/>
        <v>Temperate</v>
      </c>
    </row>
    <row r="358" spans="1:10" x14ac:dyDescent="0.35">
      <c r="A358" s="13" t="s">
        <v>37</v>
      </c>
      <c r="B358" s="12" t="s">
        <v>52</v>
      </c>
      <c r="C358" s="12">
        <v>29</v>
      </c>
      <c r="D358" s="12">
        <v>20.8</v>
      </c>
      <c r="E358" s="12">
        <v>37.700000000000003</v>
      </c>
      <c r="F358" s="12">
        <v>44</v>
      </c>
      <c r="G358" s="12" t="s">
        <v>56</v>
      </c>
      <c r="H358" s="12">
        <v>28.5</v>
      </c>
      <c r="I358" s="12">
        <f>ABS('Weather Dataset'!$H358-'Weather Dataset'!$C358)</f>
        <v>0.5</v>
      </c>
      <c r="J358" s="10" t="str">
        <f t="shared" si="5"/>
        <v>Temperate</v>
      </c>
    </row>
    <row r="359" spans="1:10" x14ac:dyDescent="0.35">
      <c r="A359" s="14" t="s">
        <v>37</v>
      </c>
      <c r="B359" s="11" t="s">
        <v>53</v>
      </c>
      <c r="C359" s="11">
        <v>28.5</v>
      </c>
      <c r="D359" s="11">
        <v>19.100000000000001</v>
      </c>
      <c r="E359" s="11">
        <v>36.299999999999997</v>
      </c>
      <c r="F359" s="11">
        <v>246.9</v>
      </c>
      <c r="G359" s="11" t="s">
        <v>59</v>
      </c>
      <c r="H359" s="11">
        <v>27.8</v>
      </c>
      <c r="I359" s="11">
        <f>ABS('Weather Dataset'!$H359-'Weather Dataset'!$C359)</f>
        <v>0.69999999999999929</v>
      </c>
      <c r="J359" s="10" t="str">
        <f t="shared" si="5"/>
        <v>Humid</v>
      </c>
    </row>
    <row r="360" spans="1:10" x14ac:dyDescent="0.35">
      <c r="A360" s="13" t="s">
        <v>37</v>
      </c>
      <c r="B360" s="12" t="s">
        <v>54</v>
      </c>
      <c r="C360" s="12">
        <v>30.5</v>
      </c>
      <c r="D360" s="12">
        <v>22.6</v>
      </c>
      <c r="E360" s="12">
        <v>37.4</v>
      </c>
      <c r="F360" s="12">
        <v>4.2</v>
      </c>
      <c r="G360" s="12" t="s">
        <v>56</v>
      </c>
      <c r="H360" s="12">
        <v>32.5</v>
      </c>
      <c r="I360" s="12">
        <f>ABS('Weather Dataset'!$H360-'Weather Dataset'!$C360)</f>
        <v>2</v>
      </c>
      <c r="J360" s="10" t="str">
        <f t="shared" ref="J360:J423" si="6">IF(AND(C360&gt;30,F360&lt;100),"Hot and Dry",IF(AND(C360&gt;25,F360&gt;200),"Humid","Temperate"))</f>
        <v>Hot and Dry</v>
      </c>
    </row>
    <row r="361" spans="1:10" x14ac:dyDescent="0.35">
      <c r="A361" s="14" t="s">
        <v>37</v>
      </c>
      <c r="B361" s="11" t="s">
        <v>55</v>
      </c>
      <c r="C361" s="11">
        <v>22.8</v>
      </c>
      <c r="D361" s="11">
        <v>17.5</v>
      </c>
      <c r="E361" s="11">
        <v>30.9</v>
      </c>
      <c r="F361" s="11">
        <v>124.6</v>
      </c>
      <c r="G361" s="11" t="s">
        <v>58</v>
      </c>
      <c r="H361" s="11">
        <v>22.2</v>
      </c>
      <c r="I361" s="11">
        <f>ABS('Weather Dataset'!$H361-'Weather Dataset'!$C361)</f>
        <v>0.60000000000000142</v>
      </c>
      <c r="J361" s="10" t="str">
        <f t="shared" si="6"/>
        <v>Temperate</v>
      </c>
    </row>
    <row r="362" spans="1:10" x14ac:dyDescent="0.35">
      <c r="A362" s="13" t="s">
        <v>38</v>
      </c>
      <c r="B362" s="12" t="s">
        <v>44</v>
      </c>
      <c r="C362" s="12">
        <v>26.8</v>
      </c>
      <c r="D362" s="12">
        <v>20</v>
      </c>
      <c r="E362" s="12">
        <v>34</v>
      </c>
      <c r="F362" s="12">
        <v>21.1</v>
      </c>
      <c r="G362" s="12" t="s">
        <v>58</v>
      </c>
      <c r="H362" s="12">
        <v>27.1</v>
      </c>
      <c r="I362" s="12">
        <f>ABS('Weather Dataset'!$H362-'Weather Dataset'!$C362)</f>
        <v>0.30000000000000071</v>
      </c>
      <c r="J362" s="10" t="str">
        <f t="shared" si="6"/>
        <v>Temperate</v>
      </c>
    </row>
    <row r="363" spans="1:10" x14ac:dyDescent="0.35">
      <c r="A363" s="14" t="s">
        <v>38</v>
      </c>
      <c r="B363" s="11" t="s">
        <v>45</v>
      </c>
      <c r="C363" s="11">
        <v>16.2</v>
      </c>
      <c r="D363" s="11">
        <v>7.5</v>
      </c>
      <c r="E363" s="11">
        <v>25.4</v>
      </c>
      <c r="F363" s="11">
        <v>89.3</v>
      </c>
      <c r="G363" s="11" t="s">
        <v>58</v>
      </c>
      <c r="H363" s="11">
        <v>17.8</v>
      </c>
      <c r="I363" s="11">
        <f>ABS('Weather Dataset'!$H363-'Weather Dataset'!$C363)</f>
        <v>1.6000000000000014</v>
      </c>
      <c r="J363" s="10" t="str">
        <f t="shared" si="6"/>
        <v>Temperate</v>
      </c>
    </row>
    <row r="364" spans="1:10" x14ac:dyDescent="0.35">
      <c r="A364" s="13" t="s">
        <v>38</v>
      </c>
      <c r="B364" s="12" t="s">
        <v>46</v>
      </c>
      <c r="C364" s="12">
        <v>16.100000000000001</v>
      </c>
      <c r="D364" s="12">
        <v>7.5</v>
      </c>
      <c r="E364" s="12">
        <v>23.2</v>
      </c>
      <c r="F364" s="12">
        <v>181.6</v>
      </c>
      <c r="G364" s="12" t="s">
        <v>58</v>
      </c>
      <c r="H364" s="12">
        <v>17.399999999999999</v>
      </c>
      <c r="I364" s="12">
        <f>ABS('Weather Dataset'!$H364-'Weather Dataset'!$C364)</f>
        <v>1.2999999999999972</v>
      </c>
      <c r="J364" s="10" t="str">
        <f t="shared" si="6"/>
        <v>Temperate</v>
      </c>
    </row>
    <row r="365" spans="1:10" x14ac:dyDescent="0.35">
      <c r="A365" s="14" t="s">
        <v>38</v>
      </c>
      <c r="B365" s="11" t="s">
        <v>47</v>
      </c>
      <c r="C365" s="11">
        <v>28.6</v>
      </c>
      <c r="D365" s="11">
        <v>20.7</v>
      </c>
      <c r="E365" s="11">
        <v>38.299999999999997</v>
      </c>
      <c r="F365" s="11">
        <v>114.4</v>
      </c>
      <c r="G365" s="11" t="s">
        <v>57</v>
      </c>
      <c r="H365" s="11">
        <v>29.6</v>
      </c>
      <c r="I365" s="11">
        <f>ABS('Weather Dataset'!$H365-'Weather Dataset'!$C365)</f>
        <v>1</v>
      </c>
      <c r="J365" s="10" t="str">
        <f t="shared" si="6"/>
        <v>Temperate</v>
      </c>
    </row>
    <row r="366" spans="1:10" x14ac:dyDescent="0.35">
      <c r="A366" s="13" t="s">
        <v>38</v>
      </c>
      <c r="B366" s="12" t="s">
        <v>48</v>
      </c>
      <c r="C366" s="12">
        <v>31</v>
      </c>
      <c r="D366" s="12">
        <v>22.7</v>
      </c>
      <c r="E366" s="12">
        <v>39.700000000000003</v>
      </c>
      <c r="F366" s="12">
        <v>87.1</v>
      </c>
      <c r="G366" s="12" t="s">
        <v>58</v>
      </c>
      <c r="H366" s="12">
        <v>32.700000000000003</v>
      </c>
      <c r="I366" s="12">
        <f>ABS('Weather Dataset'!$H366-'Weather Dataset'!$C366)</f>
        <v>1.7000000000000028</v>
      </c>
      <c r="J366" s="10" t="str">
        <f t="shared" si="6"/>
        <v>Hot and Dry</v>
      </c>
    </row>
    <row r="367" spans="1:10" x14ac:dyDescent="0.35">
      <c r="A367" s="14" t="s">
        <v>38</v>
      </c>
      <c r="B367" s="11" t="s">
        <v>49</v>
      </c>
      <c r="C367" s="11">
        <v>26.2</v>
      </c>
      <c r="D367" s="11">
        <v>16.5</v>
      </c>
      <c r="E367" s="11">
        <v>36.1</v>
      </c>
      <c r="F367" s="11">
        <v>103.9</v>
      </c>
      <c r="G367" s="11" t="s">
        <v>60</v>
      </c>
      <c r="H367" s="11">
        <v>27.1</v>
      </c>
      <c r="I367" s="11">
        <f>ABS('Weather Dataset'!$H367-'Weather Dataset'!$C367)</f>
        <v>0.90000000000000213</v>
      </c>
      <c r="J367" s="10" t="str">
        <f t="shared" si="6"/>
        <v>Temperate</v>
      </c>
    </row>
    <row r="368" spans="1:10" x14ac:dyDescent="0.35">
      <c r="A368" s="13" t="s">
        <v>38</v>
      </c>
      <c r="B368" s="12" t="s">
        <v>50</v>
      </c>
      <c r="C368" s="12">
        <v>30.8</v>
      </c>
      <c r="D368" s="12">
        <v>24</v>
      </c>
      <c r="E368" s="12">
        <v>37.4</v>
      </c>
      <c r="F368" s="12">
        <v>228.7</v>
      </c>
      <c r="G368" s="12" t="s">
        <v>58</v>
      </c>
      <c r="H368" s="12">
        <v>31</v>
      </c>
      <c r="I368" s="12">
        <f>ABS('Weather Dataset'!$H368-'Weather Dataset'!$C368)</f>
        <v>0.19999999999999929</v>
      </c>
      <c r="J368" s="10" t="str">
        <f t="shared" si="6"/>
        <v>Humid</v>
      </c>
    </row>
    <row r="369" spans="1:10" x14ac:dyDescent="0.35">
      <c r="A369" s="14" t="s">
        <v>38</v>
      </c>
      <c r="B369" s="11" t="s">
        <v>51</v>
      </c>
      <c r="C369" s="11">
        <v>23.1</v>
      </c>
      <c r="D369" s="11">
        <v>14.2</v>
      </c>
      <c r="E369" s="11">
        <v>28.1</v>
      </c>
      <c r="F369" s="11">
        <v>46.3</v>
      </c>
      <c r="G369" s="11" t="s">
        <v>59</v>
      </c>
      <c r="H369" s="11">
        <v>23.7</v>
      </c>
      <c r="I369" s="11">
        <f>ABS('Weather Dataset'!$H369-'Weather Dataset'!$C369)</f>
        <v>0.59999999999999787</v>
      </c>
      <c r="J369" s="10" t="str">
        <f t="shared" si="6"/>
        <v>Temperate</v>
      </c>
    </row>
    <row r="370" spans="1:10" x14ac:dyDescent="0.35">
      <c r="A370" s="13" t="s">
        <v>38</v>
      </c>
      <c r="B370" s="12" t="s">
        <v>52</v>
      </c>
      <c r="C370" s="12">
        <v>29.9</v>
      </c>
      <c r="D370" s="12">
        <v>24.1</v>
      </c>
      <c r="E370" s="12">
        <v>36.200000000000003</v>
      </c>
      <c r="F370" s="12">
        <v>100.8</v>
      </c>
      <c r="G370" s="12" t="s">
        <v>58</v>
      </c>
      <c r="H370" s="12">
        <v>28.5</v>
      </c>
      <c r="I370" s="12">
        <f>ABS('Weather Dataset'!$H370-'Weather Dataset'!$C370)</f>
        <v>1.3999999999999986</v>
      </c>
      <c r="J370" s="10" t="str">
        <f t="shared" si="6"/>
        <v>Temperate</v>
      </c>
    </row>
    <row r="371" spans="1:10" x14ac:dyDescent="0.35">
      <c r="A371" s="14" t="s">
        <v>38</v>
      </c>
      <c r="B371" s="11" t="s">
        <v>53</v>
      </c>
      <c r="C371" s="11">
        <v>18.7</v>
      </c>
      <c r="D371" s="11">
        <v>13</v>
      </c>
      <c r="E371" s="11">
        <v>26.6</v>
      </c>
      <c r="F371" s="11">
        <v>293.60000000000002</v>
      </c>
      <c r="G371" s="11" t="s">
        <v>58</v>
      </c>
      <c r="H371" s="11">
        <v>17.399999999999999</v>
      </c>
      <c r="I371" s="11">
        <f>ABS('Weather Dataset'!$H371-'Weather Dataset'!$C371)</f>
        <v>1.3000000000000007</v>
      </c>
      <c r="J371" s="10" t="str">
        <f t="shared" si="6"/>
        <v>Temperate</v>
      </c>
    </row>
    <row r="372" spans="1:10" x14ac:dyDescent="0.35">
      <c r="A372" s="13" t="s">
        <v>38</v>
      </c>
      <c r="B372" s="12" t="s">
        <v>54</v>
      </c>
      <c r="C372" s="12">
        <v>33</v>
      </c>
      <c r="D372" s="12">
        <v>24.9</v>
      </c>
      <c r="E372" s="12">
        <v>43</v>
      </c>
      <c r="F372" s="12">
        <v>0.5</v>
      </c>
      <c r="G372" s="12" t="s">
        <v>58</v>
      </c>
      <c r="H372" s="12">
        <v>31.8</v>
      </c>
      <c r="I372" s="12">
        <f>ABS('Weather Dataset'!$H372-'Weather Dataset'!$C372)</f>
        <v>1.1999999999999993</v>
      </c>
      <c r="J372" s="10" t="str">
        <f t="shared" si="6"/>
        <v>Hot and Dry</v>
      </c>
    </row>
    <row r="373" spans="1:10" x14ac:dyDescent="0.35">
      <c r="A373" s="14" t="s">
        <v>38</v>
      </c>
      <c r="B373" s="11" t="s">
        <v>55</v>
      </c>
      <c r="C373" s="11">
        <v>24.1</v>
      </c>
      <c r="D373" s="11">
        <v>17</v>
      </c>
      <c r="E373" s="11">
        <v>31.8</v>
      </c>
      <c r="F373" s="11">
        <v>123.2</v>
      </c>
      <c r="G373" s="11" t="s">
        <v>60</v>
      </c>
      <c r="H373" s="11">
        <v>22.5</v>
      </c>
      <c r="I373" s="11">
        <f>ABS('Weather Dataset'!$H373-'Weather Dataset'!$C373)</f>
        <v>1.6000000000000014</v>
      </c>
      <c r="J373" s="10" t="str">
        <f t="shared" si="6"/>
        <v>Temperate</v>
      </c>
    </row>
    <row r="374" spans="1:10" x14ac:dyDescent="0.35">
      <c r="A374" s="13" t="s">
        <v>39</v>
      </c>
      <c r="B374" s="12" t="s">
        <v>44</v>
      </c>
      <c r="C374" s="12">
        <v>16.7</v>
      </c>
      <c r="D374" s="12">
        <v>9</v>
      </c>
      <c r="E374" s="12">
        <v>25.7</v>
      </c>
      <c r="F374" s="12">
        <v>304.89999999999998</v>
      </c>
      <c r="G374" s="12" t="s">
        <v>58</v>
      </c>
      <c r="H374" s="12">
        <v>14.9</v>
      </c>
      <c r="I374" s="12">
        <f>ABS('Weather Dataset'!$H374-'Weather Dataset'!$C374)</f>
        <v>1.7999999999999989</v>
      </c>
      <c r="J374" s="10" t="str">
        <f t="shared" si="6"/>
        <v>Temperate</v>
      </c>
    </row>
    <row r="375" spans="1:10" x14ac:dyDescent="0.35">
      <c r="A375" s="14" t="s">
        <v>39</v>
      </c>
      <c r="B375" s="11" t="s">
        <v>45</v>
      </c>
      <c r="C375" s="11">
        <v>33.4</v>
      </c>
      <c r="D375" s="11">
        <v>28</v>
      </c>
      <c r="E375" s="11">
        <v>39.5</v>
      </c>
      <c r="F375" s="11">
        <v>59.9</v>
      </c>
      <c r="G375" s="11" t="s">
        <v>58</v>
      </c>
      <c r="H375" s="11">
        <v>32.5</v>
      </c>
      <c r="I375" s="11">
        <f>ABS('Weather Dataset'!$H375-'Weather Dataset'!$C375)</f>
        <v>0.89999999999999858</v>
      </c>
      <c r="J375" s="10" t="str">
        <f t="shared" si="6"/>
        <v>Hot and Dry</v>
      </c>
    </row>
    <row r="376" spans="1:10" x14ac:dyDescent="0.35">
      <c r="A376" s="13" t="s">
        <v>39</v>
      </c>
      <c r="B376" s="12" t="s">
        <v>46</v>
      </c>
      <c r="C376" s="12">
        <v>15.4</v>
      </c>
      <c r="D376" s="12">
        <v>5.5</v>
      </c>
      <c r="E376" s="12">
        <v>24.7</v>
      </c>
      <c r="F376" s="12">
        <v>16.100000000000001</v>
      </c>
      <c r="G376" s="12" t="s">
        <v>58</v>
      </c>
      <c r="H376" s="12">
        <v>15.4</v>
      </c>
      <c r="I376" s="12">
        <f>ABS('Weather Dataset'!$H376-'Weather Dataset'!$C376)</f>
        <v>0</v>
      </c>
      <c r="J376" s="10" t="str">
        <f t="shared" si="6"/>
        <v>Temperate</v>
      </c>
    </row>
    <row r="377" spans="1:10" x14ac:dyDescent="0.35">
      <c r="A377" s="14" t="s">
        <v>39</v>
      </c>
      <c r="B377" s="11" t="s">
        <v>47</v>
      </c>
      <c r="C377" s="11">
        <v>17</v>
      </c>
      <c r="D377" s="11">
        <v>10.1</v>
      </c>
      <c r="E377" s="11">
        <v>25.1</v>
      </c>
      <c r="F377" s="11">
        <v>264.10000000000002</v>
      </c>
      <c r="G377" s="11" t="s">
        <v>58</v>
      </c>
      <c r="H377" s="11">
        <v>17.399999999999999</v>
      </c>
      <c r="I377" s="11">
        <f>ABS('Weather Dataset'!$H377-'Weather Dataset'!$C377)</f>
        <v>0.39999999999999858</v>
      </c>
      <c r="J377" s="10" t="str">
        <f t="shared" si="6"/>
        <v>Temperate</v>
      </c>
    </row>
    <row r="378" spans="1:10" x14ac:dyDescent="0.35">
      <c r="A378" s="13" t="s">
        <v>39</v>
      </c>
      <c r="B378" s="12" t="s">
        <v>48</v>
      </c>
      <c r="C378" s="12">
        <v>33.799999999999997</v>
      </c>
      <c r="D378" s="12">
        <v>27.8</v>
      </c>
      <c r="E378" s="12">
        <v>39.5</v>
      </c>
      <c r="F378" s="12">
        <v>340.5</v>
      </c>
      <c r="G378" s="12" t="s">
        <v>58</v>
      </c>
      <c r="H378" s="12">
        <v>33</v>
      </c>
      <c r="I378" s="12">
        <f>ABS('Weather Dataset'!$H378-'Weather Dataset'!$C378)</f>
        <v>0.79999999999999716</v>
      </c>
      <c r="J378" s="10" t="str">
        <f t="shared" si="6"/>
        <v>Humid</v>
      </c>
    </row>
    <row r="379" spans="1:10" x14ac:dyDescent="0.35">
      <c r="A379" s="14" t="s">
        <v>39</v>
      </c>
      <c r="B379" s="11" t="s">
        <v>49</v>
      </c>
      <c r="C379" s="11">
        <v>34.700000000000003</v>
      </c>
      <c r="D379" s="11">
        <v>27.3</v>
      </c>
      <c r="E379" s="11">
        <v>44.2</v>
      </c>
      <c r="F379" s="11">
        <v>124.2</v>
      </c>
      <c r="G379" s="11" t="s">
        <v>58</v>
      </c>
      <c r="H379" s="11">
        <v>36.1</v>
      </c>
      <c r="I379" s="11">
        <f>ABS('Weather Dataset'!$H379-'Weather Dataset'!$C379)</f>
        <v>1.3999999999999986</v>
      </c>
      <c r="J379" s="10" t="str">
        <f t="shared" si="6"/>
        <v>Temperate</v>
      </c>
    </row>
    <row r="380" spans="1:10" x14ac:dyDescent="0.35">
      <c r="A380" s="13" t="s">
        <v>39</v>
      </c>
      <c r="B380" s="12" t="s">
        <v>50</v>
      </c>
      <c r="C380" s="12">
        <v>34.5</v>
      </c>
      <c r="D380" s="12">
        <v>27.4</v>
      </c>
      <c r="E380" s="12">
        <v>41.3</v>
      </c>
      <c r="F380" s="12">
        <v>364.9</v>
      </c>
      <c r="G380" s="12" t="s">
        <v>58</v>
      </c>
      <c r="H380" s="12">
        <v>33.4</v>
      </c>
      <c r="I380" s="12">
        <f>ABS('Weather Dataset'!$H380-'Weather Dataset'!$C380)</f>
        <v>1.1000000000000014</v>
      </c>
      <c r="J380" s="10" t="str">
        <f t="shared" si="6"/>
        <v>Humid</v>
      </c>
    </row>
    <row r="381" spans="1:10" x14ac:dyDescent="0.35">
      <c r="A381" s="14" t="s">
        <v>39</v>
      </c>
      <c r="B381" s="11" t="s">
        <v>51</v>
      </c>
      <c r="C381" s="11">
        <v>32</v>
      </c>
      <c r="D381" s="11">
        <v>22</v>
      </c>
      <c r="E381" s="11">
        <v>41</v>
      </c>
      <c r="F381" s="11">
        <v>8.6</v>
      </c>
      <c r="G381" s="11" t="s">
        <v>57</v>
      </c>
      <c r="H381" s="11">
        <v>33.4</v>
      </c>
      <c r="I381" s="11">
        <f>ABS('Weather Dataset'!$H381-'Weather Dataset'!$C381)</f>
        <v>1.3999999999999986</v>
      </c>
      <c r="J381" s="10" t="str">
        <f t="shared" si="6"/>
        <v>Hot and Dry</v>
      </c>
    </row>
    <row r="382" spans="1:10" x14ac:dyDescent="0.35">
      <c r="A382" s="13" t="s">
        <v>39</v>
      </c>
      <c r="B382" s="12" t="s">
        <v>52</v>
      </c>
      <c r="C382" s="12">
        <v>27.4</v>
      </c>
      <c r="D382" s="12">
        <v>18.899999999999999</v>
      </c>
      <c r="E382" s="12">
        <v>35.9</v>
      </c>
      <c r="F382" s="12">
        <v>263.8</v>
      </c>
      <c r="G382" s="12" t="s">
        <v>60</v>
      </c>
      <c r="H382" s="12">
        <v>27.7</v>
      </c>
      <c r="I382" s="12">
        <f>ABS('Weather Dataset'!$H382-'Weather Dataset'!$C382)</f>
        <v>0.30000000000000071</v>
      </c>
      <c r="J382" s="10" t="str">
        <f t="shared" si="6"/>
        <v>Humid</v>
      </c>
    </row>
    <row r="383" spans="1:10" x14ac:dyDescent="0.35">
      <c r="A383" s="14" t="s">
        <v>39</v>
      </c>
      <c r="B383" s="11" t="s">
        <v>53</v>
      </c>
      <c r="C383" s="11">
        <v>21.6</v>
      </c>
      <c r="D383" s="11">
        <v>12.5</v>
      </c>
      <c r="E383" s="11">
        <v>29.7</v>
      </c>
      <c r="F383" s="11">
        <v>31.8</v>
      </c>
      <c r="G383" s="11" t="s">
        <v>58</v>
      </c>
      <c r="H383" s="11">
        <v>22.6</v>
      </c>
      <c r="I383" s="11">
        <f>ABS('Weather Dataset'!$H383-'Weather Dataset'!$C383)</f>
        <v>1</v>
      </c>
      <c r="J383" s="10" t="str">
        <f t="shared" si="6"/>
        <v>Temperate</v>
      </c>
    </row>
    <row r="384" spans="1:10" x14ac:dyDescent="0.35">
      <c r="A384" s="13" t="s">
        <v>39</v>
      </c>
      <c r="B384" s="12" t="s">
        <v>54</v>
      </c>
      <c r="C384" s="12">
        <v>26.8</v>
      </c>
      <c r="D384" s="12">
        <v>17.5</v>
      </c>
      <c r="E384" s="12">
        <v>33.4</v>
      </c>
      <c r="F384" s="12">
        <v>273.7</v>
      </c>
      <c r="G384" s="12" t="s">
        <v>56</v>
      </c>
      <c r="H384" s="12">
        <v>27.1</v>
      </c>
      <c r="I384" s="12">
        <f>ABS('Weather Dataset'!$H384-'Weather Dataset'!$C384)</f>
        <v>0.30000000000000071</v>
      </c>
      <c r="J384" s="10" t="str">
        <f t="shared" si="6"/>
        <v>Humid</v>
      </c>
    </row>
    <row r="385" spans="1:10" x14ac:dyDescent="0.35">
      <c r="A385" s="14" t="s">
        <v>39</v>
      </c>
      <c r="B385" s="11" t="s">
        <v>55</v>
      </c>
      <c r="C385" s="11">
        <v>19.5</v>
      </c>
      <c r="D385" s="11">
        <v>13</v>
      </c>
      <c r="E385" s="11">
        <v>24.9</v>
      </c>
      <c r="F385" s="11">
        <v>390.4</v>
      </c>
      <c r="G385" s="11" t="s">
        <v>58</v>
      </c>
      <c r="H385" s="11">
        <v>21.2</v>
      </c>
      <c r="I385" s="11">
        <f>ABS('Weather Dataset'!$H385-'Weather Dataset'!$C385)</f>
        <v>1.6999999999999993</v>
      </c>
      <c r="J385" s="10" t="str">
        <f t="shared" si="6"/>
        <v>Temperate</v>
      </c>
    </row>
    <row r="386" spans="1:10" x14ac:dyDescent="0.35">
      <c r="A386" s="13" t="s">
        <v>40</v>
      </c>
      <c r="B386" s="12" t="s">
        <v>44</v>
      </c>
      <c r="C386" s="12">
        <v>28.9</v>
      </c>
      <c r="D386" s="12">
        <v>21.8</v>
      </c>
      <c r="E386" s="12">
        <v>38.5</v>
      </c>
      <c r="F386" s="12">
        <v>156.80000000000001</v>
      </c>
      <c r="G386" s="12" t="s">
        <v>60</v>
      </c>
      <c r="H386" s="12">
        <v>30.4</v>
      </c>
      <c r="I386" s="12">
        <f>ABS('Weather Dataset'!$H386-'Weather Dataset'!$C386)</f>
        <v>1.5</v>
      </c>
      <c r="J386" s="10" t="str">
        <f t="shared" si="6"/>
        <v>Temperate</v>
      </c>
    </row>
    <row r="387" spans="1:10" x14ac:dyDescent="0.35">
      <c r="A387" s="14" t="s">
        <v>40</v>
      </c>
      <c r="B387" s="11" t="s">
        <v>45</v>
      </c>
      <c r="C387" s="11">
        <v>20.399999999999999</v>
      </c>
      <c r="D387" s="11">
        <v>14.7</v>
      </c>
      <c r="E387" s="11">
        <v>25.8</v>
      </c>
      <c r="F387" s="11">
        <v>295.60000000000002</v>
      </c>
      <c r="G387" s="11" t="s">
        <v>58</v>
      </c>
      <c r="H387" s="11">
        <v>22</v>
      </c>
      <c r="I387" s="11">
        <f>ABS('Weather Dataset'!$H387-'Weather Dataset'!$C387)</f>
        <v>1.6000000000000014</v>
      </c>
      <c r="J387" s="10" t="str">
        <f t="shared" si="6"/>
        <v>Temperate</v>
      </c>
    </row>
    <row r="388" spans="1:10" x14ac:dyDescent="0.35">
      <c r="A388" s="13" t="s">
        <v>40</v>
      </c>
      <c r="B388" s="12" t="s">
        <v>46</v>
      </c>
      <c r="C388" s="12">
        <v>28</v>
      </c>
      <c r="D388" s="12">
        <v>22.9</v>
      </c>
      <c r="E388" s="12">
        <v>37.9</v>
      </c>
      <c r="F388" s="12">
        <v>371.6</v>
      </c>
      <c r="G388" s="12" t="s">
        <v>58</v>
      </c>
      <c r="H388" s="12">
        <v>30</v>
      </c>
      <c r="I388" s="12">
        <f>ABS('Weather Dataset'!$H388-'Weather Dataset'!$C388)</f>
        <v>2</v>
      </c>
      <c r="J388" s="10" t="str">
        <f t="shared" si="6"/>
        <v>Humid</v>
      </c>
    </row>
    <row r="389" spans="1:10" x14ac:dyDescent="0.35">
      <c r="A389" s="14" t="s">
        <v>40</v>
      </c>
      <c r="B389" s="11" t="s">
        <v>47</v>
      </c>
      <c r="C389" s="11">
        <v>29.2</v>
      </c>
      <c r="D389" s="11">
        <v>19.5</v>
      </c>
      <c r="E389" s="11">
        <v>37.700000000000003</v>
      </c>
      <c r="F389" s="11">
        <v>104.4</v>
      </c>
      <c r="G389" s="11" t="s">
        <v>59</v>
      </c>
      <c r="H389" s="11">
        <v>31.1</v>
      </c>
      <c r="I389" s="11">
        <f>ABS('Weather Dataset'!$H389-'Weather Dataset'!$C389)</f>
        <v>1.9000000000000021</v>
      </c>
      <c r="J389" s="10" t="str">
        <f t="shared" si="6"/>
        <v>Temperate</v>
      </c>
    </row>
    <row r="390" spans="1:10" x14ac:dyDescent="0.35">
      <c r="A390" s="13" t="s">
        <v>40</v>
      </c>
      <c r="B390" s="12" t="s">
        <v>48</v>
      </c>
      <c r="C390" s="12">
        <v>25.8</v>
      </c>
      <c r="D390" s="12">
        <v>16.899999999999999</v>
      </c>
      <c r="E390" s="12">
        <v>34.1</v>
      </c>
      <c r="F390" s="12">
        <v>372.5</v>
      </c>
      <c r="G390" s="12" t="s">
        <v>58</v>
      </c>
      <c r="H390" s="12">
        <v>27.4</v>
      </c>
      <c r="I390" s="12">
        <f>ABS('Weather Dataset'!$H390-'Weather Dataset'!$C390)</f>
        <v>1.5999999999999979</v>
      </c>
      <c r="J390" s="10" t="str">
        <f t="shared" si="6"/>
        <v>Humid</v>
      </c>
    </row>
    <row r="391" spans="1:10" x14ac:dyDescent="0.35">
      <c r="A391" s="14" t="s">
        <v>40</v>
      </c>
      <c r="B391" s="11" t="s">
        <v>49</v>
      </c>
      <c r="C391" s="11">
        <v>24.6</v>
      </c>
      <c r="D391" s="11">
        <v>16.3</v>
      </c>
      <c r="E391" s="11">
        <v>30.5</v>
      </c>
      <c r="F391" s="11">
        <v>154.9</v>
      </c>
      <c r="G391" s="11" t="s">
        <v>58</v>
      </c>
      <c r="H391" s="11">
        <v>23.5</v>
      </c>
      <c r="I391" s="11">
        <f>ABS('Weather Dataset'!$H391-'Weather Dataset'!$C391)</f>
        <v>1.1000000000000014</v>
      </c>
      <c r="J391" s="10" t="str">
        <f t="shared" si="6"/>
        <v>Temperate</v>
      </c>
    </row>
    <row r="392" spans="1:10" x14ac:dyDescent="0.35">
      <c r="A392" s="13" t="s">
        <v>40</v>
      </c>
      <c r="B392" s="12" t="s">
        <v>50</v>
      </c>
      <c r="C392" s="12">
        <v>22.8</v>
      </c>
      <c r="D392" s="12">
        <v>17.600000000000001</v>
      </c>
      <c r="E392" s="12">
        <v>31.3</v>
      </c>
      <c r="F392" s="12">
        <v>221.1</v>
      </c>
      <c r="G392" s="12" t="s">
        <v>59</v>
      </c>
      <c r="H392" s="12">
        <v>24.2</v>
      </c>
      <c r="I392" s="12">
        <f>ABS('Weather Dataset'!$H392-'Weather Dataset'!$C392)</f>
        <v>1.3999999999999986</v>
      </c>
      <c r="J392" s="10" t="str">
        <f t="shared" si="6"/>
        <v>Temperate</v>
      </c>
    </row>
    <row r="393" spans="1:10" x14ac:dyDescent="0.35">
      <c r="A393" s="14" t="s">
        <v>40</v>
      </c>
      <c r="B393" s="11" t="s">
        <v>51</v>
      </c>
      <c r="C393" s="11">
        <v>31.4</v>
      </c>
      <c r="D393" s="11">
        <v>26.2</v>
      </c>
      <c r="E393" s="11">
        <v>36.799999999999997</v>
      </c>
      <c r="F393" s="11">
        <v>214.7</v>
      </c>
      <c r="G393" s="11" t="s">
        <v>56</v>
      </c>
      <c r="H393" s="11">
        <v>31.1</v>
      </c>
      <c r="I393" s="11">
        <f>ABS('Weather Dataset'!$H393-'Weather Dataset'!$C393)</f>
        <v>0.29999999999999716</v>
      </c>
      <c r="J393" s="10" t="str">
        <f t="shared" si="6"/>
        <v>Humid</v>
      </c>
    </row>
    <row r="394" spans="1:10" x14ac:dyDescent="0.35">
      <c r="A394" s="13" t="s">
        <v>40</v>
      </c>
      <c r="B394" s="12" t="s">
        <v>52</v>
      </c>
      <c r="C394" s="12">
        <v>31.9</v>
      </c>
      <c r="D394" s="12">
        <v>24.4</v>
      </c>
      <c r="E394" s="12">
        <v>39.299999999999997</v>
      </c>
      <c r="F394" s="12">
        <v>288</v>
      </c>
      <c r="G394" s="12" t="s">
        <v>60</v>
      </c>
      <c r="H394" s="12">
        <v>30.2</v>
      </c>
      <c r="I394" s="12">
        <f>ABS('Weather Dataset'!$H394-'Weather Dataset'!$C394)</f>
        <v>1.6999999999999993</v>
      </c>
      <c r="J394" s="10" t="str">
        <f t="shared" si="6"/>
        <v>Humid</v>
      </c>
    </row>
    <row r="395" spans="1:10" x14ac:dyDescent="0.35">
      <c r="A395" s="14" t="s">
        <v>40</v>
      </c>
      <c r="B395" s="11" t="s">
        <v>53</v>
      </c>
      <c r="C395" s="11">
        <v>28.8</v>
      </c>
      <c r="D395" s="11">
        <v>22.7</v>
      </c>
      <c r="E395" s="11">
        <v>37.299999999999997</v>
      </c>
      <c r="F395" s="11">
        <v>294.89999999999998</v>
      </c>
      <c r="G395" s="11" t="s">
        <v>58</v>
      </c>
      <c r="H395" s="11">
        <v>28.5</v>
      </c>
      <c r="I395" s="11">
        <f>ABS('Weather Dataset'!$H395-'Weather Dataset'!$C395)</f>
        <v>0.30000000000000071</v>
      </c>
      <c r="J395" s="10" t="str">
        <f t="shared" si="6"/>
        <v>Humid</v>
      </c>
    </row>
    <row r="396" spans="1:10" x14ac:dyDescent="0.35">
      <c r="A396" s="13" t="s">
        <v>40</v>
      </c>
      <c r="B396" s="12" t="s">
        <v>54</v>
      </c>
      <c r="C396" s="12">
        <v>21.8</v>
      </c>
      <c r="D396" s="12">
        <v>16.8</v>
      </c>
      <c r="E396" s="12">
        <v>31.2</v>
      </c>
      <c r="F396" s="12">
        <v>6.2</v>
      </c>
      <c r="G396" s="12" t="s">
        <v>57</v>
      </c>
      <c r="H396" s="12">
        <v>21.1</v>
      </c>
      <c r="I396" s="12">
        <f>ABS('Weather Dataset'!$H396-'Weather Dataset'!$C396)</f>
        <v>0.69999999999999929</v>
      </c>
      <c r="J396" s="10" t="str">
        <f t="shared" si="6"/>
        <v>Temperate</v>
      </c>
    </row>
    <row r="397" spans="1:10" x14ac:dyDescent="0.35">
      <c r="A397" s="14" t="s">
        <v>40</v>
      </c>
      <c r="B397" s="11" t="s">
        <v>55</v>
      </c>
      <c r="C397" s="11">
        <v>21.3</v>
      </c>
      <c r="D397" s="11">
        <v>11.9</v>
      </c>
      <c r="E397" s="11">
        <v>30.5</v>
      </c>
      <c r="F397" s="11">
        <v>274.7</v>
      </c>
      <c r="G397" s="11" t="s">
        <v>58</v>
      </c>
      <c r="H397" s="11">
        <v>20.9</v>
      </c>
      <c r="I397" s="11">
        <f>ABS('Weather Dataset'!$H397-'Weather Dataset'!$C397)</f>
        <v>0.40000000000000213</v>
      </c>
      <c r="J397" s="10" t="str">
        <f t="shared" si="6"/>
        <v>Temperate</v>
      </c>
    </row>
    <row r="398" spans="1:10" x14ac:dyDescent="0.35">
      <c r="A398" s="13" t="s">
        <v>41</v>
      </c>
      <c r="B398" s="12" t="s">
        <v>44</v>
      </c>
      <c r="C398" s="12">
        <v>34.799999999999997</v>
      </c>
      <c r="D398" s="12">
        <v>28.4</v>
      </c>
      <c r="E398" s="12">
        <v>42</v>
      </c>
      <c r="F398" s="12">
        <v>199.1</v>
      </c>
      <c r="G398" s="12" t="s">
        <v>58</v>
      </c>
      <c r="H398" s="12">
        <v>35.6</v>
      </c>
      <c r="I398" s="12">
        <f>ABS('Weather Dataset'!$H398-'Weather Dataset'!$C398)</f>
        <v>0.80000000000000426</v>
      </c>
      <c r="J398" s="10" t="str">
        <f t="shared" si="6"/>
        <v>Temperate</v>
      </c>
    </row>
    <row r="399" spans="1:10" x14ac:dyDescent="0.35">
      <c r="A399" s="14" t="s">
        <v>41</v>
      </c>
      <c r="B399" s="11" t="s">
        <v>45</v>
      </c>
      <c r="C399" s="11">
        <v>21.6</v>
      </c>
      <c r="D399" s="11">
        <v>15.2</v>
      </c>
      <c r="E399" s="11">
        <v>27</v>
      </c>
      <c r="F399" s="11">
        <v>200.7</v>
      </c>
      <c r="G399" s="11" t="s">
        <v>58</v>
      </c>
      <c r="H399" s="11">
        <v>21.6</v>
      </c>
      <c r="I399" s="11">
        <f>ABS('Weather Dataset'!$H399-'Weather Dataset'!$C399)</f>
        <v>0</v>
      </c>
      <c r="J399" s="10" t="str">
        <f t="shared" si="6"/>
        <v>Temperate</v>
      </c>
    </row>
    <row r="400" spans="1:10" x14ac:dyDescent="0.35">
      <c r="A400" s="13" t="s">
        <v>41</v>
      </c>
      <c r="B400" s="12" t="s">
        <v>46</v>
      </c>
      <c r="C400" s="12">
        <v>15.2</v>
      </c>
      <c r="D400" s="12">
        <v>7.1</v>
      </c>
      <c r="E400" s="12">
        <v>23.5</v>
      </c>
      <c r="F400" s="12">
        <v>336.4</v>
      </c>
      <c r="G400" s="12" t="s">
        <v>58</v>
      </c>
      <c r="H400" s="12">
        <v>14.8</v>
      </c>
      <c r="I400" s="12">
        <f>ABS('Weather Dataset'!$H400-'Weather Dataset'!$C400)</f>
        <v>0.39999999999999858</v>
      </c>
      <c r="J400" s="10" t="str">
        <f t="shared" si="6"/>
        <v>Temperate</v>
      </c>
    </row>
    <row r="401" spans="1:10" x14ac:dyDescent="0.35">
      <c r="A401" s="14" t="s">
        <v>41</v>
      </c>
      <c r="B401" s="11" t="s">
        <v>47</v>
      </c>
      <c r="C401" s="11">
        <v>18.899999999999999</v>
      </c>
      <c r="D401" s="11">
        <v>10.5</v>
      </c>
      <c r="E401" s="11">
        <v>26.4</v>
      </c>
      <c r="F401" s="11">
        <v>207.2</v>
      </c>
      <c r="G401" s="11" t="s">
        <v>56</v>
      </c>
      <c r="H401" s="11">
        <v>17.5</v>
      </c>
      <c r="I401" s="11">
        <f>ABS('Weather Dataset'!$H401-'Weather Dataset'!$C401)</f>
        <v>1.3999999999999986</v>
      </c>
      <c r="J401" s="10" t="str">
        <f t="shared" si="6"/>
        <v>Temperate</v>
      </c>
    </row>
    <row r="402" spans="1:10" x14ac:dyDescent="0.35">
      <c r="A402" s="13" t="s">
        <v>41</v>
      </c>
      <c r="B402" s="12" t="s">
        <v>48</v>
      </c>
      <c r="C402" s="12">
        <v>22.6</v>
      </c>
      <c r="D402" s="12">
        <v>15</v>
      </c>
      <c r="E402" s="12">
        <v>28.3</v>
      </c>
      <c r="F402" s="12">
        <v>185.4</v>
      </c>
      <c r="G402" s="12" t="s">
        <v>58</v>
      </c>
      <c r="H402" s="12">
        <v>24.1</v>
      </c>
      <c r="I402" s="12">
        <f>ABS('Weather Dataset'!$H402-'Weather Dataset'!$C402)</f>
        <v>1.5</v>
      </c>
      <c r="J402" s="10" t="str">
        <f t="shared" si="6"/>
        <v>Temperate</v>
      </c>
    </row>
    <row r="403" spans="1:10" x14ac:dyDescent="0.35">
      <c r="A403" s="14" t="s">
        <v>41</v>
      </c>
      <c r="B403" s="11" t="s">
        <v>49</v>
      </c>
      <c r="C403" s="11">
        <v>28.8</v>
      </c>
      <c r="D403" s="11">
        <v>19.5</v>
      </c>
      <c r="E403" s="11">
        <v>38.4</v>
      </c>
      <c r="F403" s="11">
        <v>298.2</v>
      </c>
      <c r="G403" s="11" t="s">
        <v>58</v>
      </c>
      <c r="H403" s="11">
        <v>28.2</v>
      </c>
      <c r="I403" s="11">
        <f>ABS('Weather Dataset'!$H403-'Weather Dataset'!$C403)</f>
        <v>0.60000000000000142</v>
      </c>
      <c r="J403" s="10" t="str">
        <f t="shared" si="6"/>
        <v>Humid</v>
      </c>
    </row>
    <row r="404" spans="1:10" x14ac:dyDescent="0.35">
      <c r="A404" s="13" t="s">
        <v>41</v>
      </c>
      <c r="B404" s="12" t="s">
        <v>50</v>
      </c>
      <c r="C404" s="12">
        <v>19.600000000000001</v>
      </c>
      <c r="D404" s="12">
        <v>13.3</v>
      </c>
      <c r="E404" s="12">
        <v>28.7</v>
      </c>
      <c r="F404" s="12">
        <v>103.1</v>
      </c>
      <c r="G404" s="12" t="s">
        <v>60</v>
      </c>
      <c r="H404" s="12">
        <v>18.8</v>
      </c>
      <c r="I404" s="12">
        <f>ABS('Weather Dataset'!$H404-'Weather Dataset'!$C404)</f>
        <v>0.80000000000000071</v>
      </c>
      <c r="J404" s="10" t="str">
        <f t="shared" si="6"/>
        <v>Temperate</v>
      </c>
    </row>
    <row r="405" spans="1:10" x14ac:dyDescent="0.35">
      <c r="A405" s="14" t="s">
        <v>41</v>
      </c>
      <c r="B405" s="11" t="s">
        <v>51</v>
      </c>
      <c r="C405" s="11">
        <v>26.8</v>
      </c>
      <c r="D405" s="11">
        <v>18.5</v>
      </c>
      <c r="E405" s="11">
        <v>33.299999999999997</v>
      </c>
      <c r="F405" s="11">
        <v>202.1</v>
      </c>
      <c r="G405" s="11" t="s">
        <v>58</v>
      </c>
      <c r="H405" s="11">
        <v>28</v>
      </c>
      <c r="I405" s="11">
        <f>ABS('Weather Dataset'!$H405-'Weather Dataset'!$C405)</f>
        <v>1.1999999999999993</v>
      </c>
      <c r="J405" s="10" t="str">
        <f t="shared" si="6"/>
        <v>Humid</v>
      </c>
    </row>
    <row r="406" spans="1:10" x14ac:dyDescent="0.35">
      <c r="A406" s="13" t="s">
        <v>41</v>
      </c>
      <c r="B406" s="12" t="s">
        <v>52</v>
      </c>
      <c r="C406" s="12">
        <v>19</v>
      </c>
      <c r="D406" s="12">
        <v>12.3</v>
      </c>
      <c r="E406" s="12">
        <v>26.6</v>
      </c>
      <c r="F406" s="12">
        <v>150.69999999999999</v>
      </c>
      <c r="G406" s="12" t="s">
        <v>57</v>
      </c>
      <c r="H406" s="12">
        <v>17</v>
      </c>
      <c r="I406" s="12">
        <f>ABS('Weather Dataset'!$H406-'Weather Dataset'!$C406)</f>
        <v>2</v>
      </c>
      <c r="J406" s="10" t="str">
        <f t="shared" si="6"/>
        <v>Temperate</v>
      </c>
    </row>
    <row r="407" spans="1:10" x14ac:dyDescent="0.35">
      <c r="A407" s="14" t="s">
        <v>41</v>
      </c>
      <c r="B407" s="11" t="s">
        <v>53</v>
      </c>
      <c r="C407" s="11">
        <v>26.9</v>
      </c>
      <c r="D407" s="11">
        <v>20.5</v>
      </c>
      <c r="E407" s="11">
        <v>35.4</v>
      </c>
      <c r="F407" s="11">
        <v>251.4</v>
      </c>
      <c r="G407" s="11" t="s">
        <v>57</v>
      </c>
      <c r="H407" s="11">
        <v>27.3</v>
      </c>
      <c r="I407" s="11">
        <f>ABS('Weather Dataset'!$H407-'Weather Dataset'!$C407)</f>
        <v>0.40000000000000213</v>
      </c>
      <c r="J407" s="10" t="str">
        <f t="shared" si="6"/>
        <v>Humid</v>
      </c>
    </row>
    <row r="408" spans="1:10" x14ac:dyDescent="0.35">
      <c r="A408" s="13" t="s">
        <v>41</v>
      </c>
      <c r="B408" s="12" t="s">
        <v>54</v>
      </c>
      <c r="C408" s="12">
        <v>23</v>
      </c>
      <c r="D408" s="12">
        <v>17.3</v>
      </c>
      <c r="E408" s="12">
        <v>30</v>
      </c>
      <c r="F408" s="12">
        <v>86.1</v>
      </c>
      <c r="G408" s="12" t="s">
        <v>59</v>
      </c>
      <c r="H408" s="12">
        <v>23.2</v>
      </c>
      <c r="I408" s="12">
        <f>ABS('Weather Dataset'!$H408-'Weather Dataset'!$C408)</f>
        <v>0.19999999999999929</v>
      </c>
      <c r="J408" s="10" t="str">
        <f t="shared" si="6"/>
        <v>Temperate</v>
      </c>
    </row>
    <row r="409" spans="1:10" x14ac:dyDescent="0.35">
      <c r="A409" s="14" t="s">
        <v>41</v>
      </c>
      <c r="B409" s="11" t="s">
        <v>55</v>
      </c>
      <c r="C409" s="11">
        <v>26.1</v>
      </c>
      <c r="D409" s="11">
        <v>16.3</v>
      </c>
      <c r="E409" s="11">
        <v>35.799999999999997</v>
      </c>
      <c r="F409" s="11">
        <v>45.8</v>
      </c>
      <c r="G409" s="11" t="s">
        <v>58</v>
      </c>
      <c r="H409" s="11">
        <v>26.8</v>
      </c>
      <c r="I409" s="11">
        <f>ABS('Weather Dataset'!$H409-'Weather Dataset'!$C409)</f>
        <v>0.69999999999999929</v>
      </c>
      <c r="J409" s="10" t="str">
        <f t="shared" si="6"/>
        <v>Temperate</v>
      </c>
    </row>
    <row r="410" spans="1:10" x14ac:dyDescent="0.35">
      <c r="A410" s="13" t="s">
        <v>42</v>
      </c>
      <c r="B410" s="12" t="s">
        <v>44</v>
      </c>
      <c r="C410" s="12">
        <v>20.6</v>
      </c>
      <c r="D410" s="12">
        <v>13.9</v>
      </c>
      <c r="E410" s="12">
        <v>28.1</v>
      </c>
      <c r="F410" s="12">
        <v>38.200000000000003</v>
      </c>
      <c r="G410" s="12" t="s">
        <v>58</v>
      </c>
      <c r="H410" s="12">
        <v>22.5</v>
      </c>
      <c r="I410" s="12">
        <f>ABS('Weather Dataset'!$H410-'Weather Dataset'!$C410)</f>
        <v>1.8999999999999986</v>
      </c>
      <c r="J410" s="10" t="str">
        <f t="shared" si="6"/>
        <v>Temperate</v>
      </c>
    </row>
    <row r="411" spans="1:10" x14ac:dyDescent="0.35">
      <c r="A411" s="14" t="s">
        <v>42</v>
      </c>
      <c r="B411" s="11" t="s">
        <v>45</v>
      </c>
      <c r="C411" s="11">
        <v>29.7</v>
      </c>
      <c r="D411" s="11">
        <v>22.9</v>
      </c>
      <c r="E411" s="11">
        <v>36.299999999999997</v>
      </c>
      <c r="F411" s="11">
        <v>162.4</v>
      </c>
      <c r="G411" s="11" t="s">
        <v>59</v>
      </c>
      <c r="H411" s="11">
        <v>29.7</v>
      </c>
      <c r="I411" s="11">
        <f>ABS('Weather Dataset'!$H411-'Weather Dataset'!$C411)</f>
        <v>0</v>
      </c>
      <c r="J411" s="10" t="str">
        <f t="shared" si="6"/>
        <v>Temperate</v>
      </c>
    </row>
    <row r="412" spans="1:10" x14ac:dyDescent="0.35">
      <c r="A412" s="13" t="s">
        <v>42</v>
      </c>
      <c r="B412" s="12" t="s">
        <v>46</v>
      </c>
      <c r="C412" s="12">
        <v>32.6</v>
      </c>
      <c r="D412" s="12">
        <v>24.9</v>
      </c>
      <c r="E412" s="12">
        <v>40.1</v>
      </c>
      <c r="F412" s="12">
        <v>22</v>
      </c>
      <c r="G412" s="12" t="s">
        <v>58</v>
      </c>
      <c r="H412" s="12">
        <v>32.4</v>
      </c>
      <c r="I412" s="12">
        <f>ABS('Weather Dataset'!$H412-'Weather Dataset'!$C412)</f>
        <v>0.20000000000000284</v>
      </c>
      <c r="J412" s="10" t="str">
        <f t="shared" si="6"/>
        <v>Hot and Dry</v>
      </c>
    </row>
    <row r="413" spans="1:10" x14ac:dyDescent="0.35">
      <c r="A413" s="14" t="s">
        <v>42</v>
      </c>
      <c r="B413" s="11" t="s">
        <v>47</v>
      </c>
      <c r="C413" s="11">
        <v>33.5</v>
      </c>
      <c r="D413" s="11">
        <v>26.6</v>
      </c>
      <c r="E413" s="11">
        <v>43.3</v>
      </c>
      <c r="F413" s="11">
        <v>20.9</v>
      </c>
      <c r="G413" s="11" t="s">
        <v>60</v>
      </c>
      <c r="H413" s="11">
        <v>34.700000000000003</v>
      </c>
      <c r="I413" s="11">
        <f>ABS('Weather Dataset'!$H413-'Weather Dataset'!$C413)</f>
        <v>1.2000000000000028</v>
      </c>
      <c r="J413" s="10" t="str">
        <f t="shared" si="6"/>
        <v>Hot and Dry</v>
      </c>
    </row>
    <row r="414" spans="1:10" x14ac:dyDescent="0.35">
      <c r="A414" s="13" t="s">
        <v>42</v>
      </c>
      <c r="B414" s="12" t="s">
        <v>48</v>
      </c>
      <c r="C414" s="12">
        <v>17.5</v>
      </c>
      <c r="D414" s="12">
        <v>11.6</v>
      </c>
      <c r="E414" s="12">
        <v>27.1</v>
      </c>
      <c r="F414" s="12">
        <v>319.10000000000002</v>
      </c>
      <c r="G414" s="12" t="s">
        <v>60</v>
      </c>
      <c r="H414" s="12">
        <v>17.100000000000001</v>
      </c>
      <c r="I414" s="12">
        <f>ABS('Weather Dataset'!$H414-'Weather Dataset'!$C414)</f>
        <v>0.39999999999999858</v>
      </c>
      <c r="J414" s="10" t="str">
        <f t="shared" si="6"/>
        <v>Temperate</v>
      </c>
    </row>
    <row r="415" spans="1:10" x14ac:dyDescent="0.35">
      <c r="A415" s="14" t="s">
        <v>42</v>
      </c>
      <c r="B415" s="11" t="s">
        <v>49</v>
      </c>
      <c r="C415" s="11">
        <v>27.3</v>
      </c>
      <c r="D415" s="11">
        <v>18.600000000000001</v>
      </c>
      <c r="E415" s="11">
        <v>32.6</v>
      </c>
      <c r="F415" s="11">
        <v>64.2</v>
      </c>
      <c r="G415" s="11" t="s">
        <v>60</v>
      </c>
      <c r="H415" s="11">
        <v>25.4</v>
      </c>
      <c r="I415" s="11">
        <f>ABS('Weather Dataset'!$H415-'Weather Dataset'!$C415)</f>
        <v>1.9000000000000021</v>
      </c>
      <c r="J415" s="10" t="str">
        <f t="shared" si="6"/>
        <v>Temperate</v>
      </c>
    </row>
    <row r="416" spans="1:10" x14ac:dyDescent="0.35">
      <c r="A416" s="13" t="s">
        <v>42</v>
      </c>
      <c r="B416" s="12" t="s">
        <v>50</v>
      </c>
      <c r="C416" s="12">
        <v>18.7</v>
      </c>
      <c r="D416" s="12">
        <v>13.3</v>
      </c>
      <c r="E416" s="12">
        <v>27.1</v>
      </c>
      <c r="F416" s="12">
        <v>332.2</v>
      </c>
      <c r="G416" s="12" t="s">
        <v>60</v>
      </c>
      <c r="H416" s="12">
        <v>18.100000000000001</v>
      </c>
      <c r="I416" s="12">
        <f>ABS('Weather Dataset'!$H416-'Weather Dataset'!$C416)</f>
        <v>0.59999999999999787</v>
      </c>
      <c r="J416" s="10" t="str">
        <f t="shared" si="6"/>
        <v>Temperate</v>
      </c>
    </row>
    <row r="417" spans="1:10" x14ac:dyDescent="0.35">
      <c r="A417" s="14" t="s">
        <v>42</v>
      </c>
      <c r="B417" s="11" t="s">
        <v>51</v>
      </c>
      <c r="C417" s="11">
        <v>17</v>
      </c>
      <c r="D417" s="11">
        <v>9.6</v>
      </c>
      <c r="E417" s="11">
        <v>25.6</v>
      </c>
      <c r="F417" s="11">
        <v>284</v>
      </c>
      <c r="G417" s="11" t="s">
        <v>57</v>
      </c>
      <c r="H417" s="11">
        <v>15.4</v>
      </c>
      <c r="I417" s="11">
        <f>ABS('Weather Dataset'!$H417-'Weather Dataset'!$C417)</f>
        <v>1.5999999999999996</v>
      </c>
      <c r="J417" s="10" t="str">
        <f t="shared" si="6"/>
        <v>Temperate</v>
      </c>
    </row>
    <row r="418" spans="1:10" x14ac:dyDescent="0.35">
      <c r="A418" s="13" t="s">
        <v>42</v>
      </c>
      <c r="B418" s="12" t="s">
        <v>52</v>
      </c>
      <c r="C418" s="12">
        <v>20.7</v>
      </c>
      <c r="D418" s="12">
        <v>13.9</v>
      </c>
      <c r="E418" s="12">
        <v>28.2</v>
      </c>
      <c r="F418" s="12">
        <v>110.9</v>
      </c>
      <c r="G418" s="12" t="s">
        <v>58</v>
      </c>
      <c r="H418" s="12">
        <v>18.8</v>
      </c>
      <c r="I418" s="12">
        <f>ABS('Weather Dataset'!$H418-'Weather Dataset'!$C418)</f>
        <v>1.8999999999999986</v>
      </c>
      <c r="J418" s="10" t="str">
        <f t="shared" si="6"/>
        <v>Temperate</v>
      </c>
    </row>
    <row r="419" spans="1:10" x14ac:dyDescent="0.35">
      <c r="A419" s="14" t="s">
        <v>42</v>
      </c>
      <c r="B419" s="11" t="s">
        <v>53</v>
      </c>
      <c r="C419" s="11">
        <v>23.6</v>
      </c>
      <c r="D419" s="11">
        <v>15.7</v>
      </c>
      <c r="E419" s="11">
        <v>29.8</v>
      </c>
      <c r="F419" s="11">
        <v>239.2</v>
      </c>
      <c r="G419" s="11" t="s">
        <v>57</v>
      </c>
      <c r="H419" s="11">
        <v>22</v>
      </c>
      <c r="I419" s="11">
        <f>ABS('Weather Dataset'!$H419-'Weather Dataset'!$C419)</f>
        <v>1.6000000000000014</v>
      </c>
      <c r="J419" s="10" t="str">
        <f t="shared" si="6"/>
        <v>Temperate</v>
      </c>
    </row>
    <row r="420" spans="1:10" x14ac:dyDescent="0.35">
      <c r="A420" s="13" t="s">
        <v>42</v>
      </c>
      <c r="B420" s="12" t="s">
        <v>54</v>
      </c>
      <c r="C420" s="12">
        <v>18.3</v>
      </c>
      <c r="D420" s="12">
        <v>11.9</v>
      </c>
      <c r="E420" s="12">
        <v>24.5</v>
      </c>
      <c r="F420" s="12">
        <v>153.69999999999999</v>
      </c>
      <c r="G420" s="12" t="s">
        <v>60</v>
      </c>
      <c r="H420" s="12">
        <v>19.899999999999999</v>
      </c>
      <c r="I420" s="12">
        <f>ABS('Weather Dataset'!$H420-'Weather Dataset'!$C420)</f>
        <v>1.5999999999999979</v>
      </c>
      <c r="J420" s="10" t="str">
        <f t="shared" si="6"/>
        <v>Temperate</v>
      </c>
    </row>
    <row r="421" spans="1:10" x14ac:dyDescent="0.35">
      <c r="A421" s="14" t="s">
        <v>42</v>
      </c>
      <c r="B421" s="11" t="s">
        <v>55</v>
      </c>
      <c r="C421" s="11">
        <v>34.4</v>
      </c>
      <c r="D421" s="11">
        <v>27.1</v>
      </c>
      <c r="E421" s="11">
        <v>41</v>
      </c>
      <c r="F421" s="11">
        <v>55.2</v>
      </c>
      <c r="G421" s="11" t="s">
        <v>56</v>
      </c>
      <c r="H421" s="11">
        <v>35.299999999999997</v>
      </c>
      <c r="I421" s="11">
        <f>ABS('Weather Dataset'!$H421-'Weather Dataset'!$C421)</f>
        <v>0.89999999999999858</v>
      </c>
      <c r="J421" s="10" t="str">
        <f t="shared" si="6"/>
        <v>Hot and Dry</v>
      </c>
    </row>
    <row r="422" spans="1:10" x14ac:dyDescent="0.35">
      <c r="A422" s="13" t="s">
        <v>43</v>
      </c>
      <c r="B422" s="12" t="s">
        <v>44</v>
      </c>
      <c r="C422" s="12">
        <v>34.799999999999997</v>
      </c>
      <c r="D422" s="12">
        <v>26.7</v>
      </c>
      <c r="E422" s="12">
        <v>43.9</v>
      </c>
      <c r="F422" s="12">
        <v>104.9</v>
      </c>
      <c r="G422" s="12" t="s">
        <v>58</v>
      </c>
      <c r="H422" s="12">
        <v>32.9</v>
      </c>
      <c r="I422" s="12">
        <f>ABS('Weather Dataset'!$H422-'Weather Dataset'!$C422)</f>
        <v>1.8999999999999986</v>
      </c>
      <c r="J422" s="10" t="str">
        <f t="shared" si="6"/>
        <v>Temperate</v>
      </c>
    </row>
    <row r="423" spans="1:10" x14ac:dyDescent="0.35">
      <c r="A423" s="14" t="s">
        <v>43</v>
      </c>
      <c r="B423" s="11" t="s">
        <v>45</v>
      </c>
      <c r="C423" s="11">
        <v>22.6</v>
      </c>
      <c r="D423" s="11">
        <v>13.5</v>
      </c>
      <c r="E423" s="11">
        <v>32</v>
      </c>
      <c r="F423" s="11">
        <v>314.5</v>
      </c>
      <c r="G423" s="11" t="s">
        <v>59</v>
      </c>
      <c r="H423" s="11">
        <v>21.5</v>
      </c>
      <c r="I423" s="11">
        <f>ABS('Weather Dataset'!$H423-'Weather Dataset'!$C423)</f>
        <v>1.1000000000000014</v>
      </c>
      <c r="J423" s="10" t="str">
        <f t="shared" si="6"/>
        <v>Temperate</v>
      </c>
    </row>
    <row r="424" spans="1:10" x14ac:dyDescent="0.35">
      <c r="A424" s="13" t="s">
        <v>43</v>
      </c>
      <c r="B424" s="12" t="s">
        <v>46</v>
      </c>
      <c r="C424" s="12">
        <v>20.7</v>
      </c>
      <c r="D424" s="12">
        <v>14.2</v>
      </c>
      <c r="E424" s="12">
        <v>27.9</v>
      </c>
      <c r="F424" s="12">
        <v>209.8</v>
      </c>
      <c r="G424" s="12" t="s">
        <v>59</v>
      </c>
      <c r="H424" s="12">
        <v>22.4</v>
      </c>
      <c r="I424" s="12">
        <f>ABS('Weather Dataset'!$H424-'Weather Dataset'!$C424)</f>
        <v>1.6999999999999993</v>
      </c>
      <c r="J424" s="10" t="str">
        <f t="shared" ref="J424:J433" si="7">IF(AND(C424&gt;30,F424&lt;100),"Hot and Dry",IF(AND(C424&gt;25,F424&gt;200),"Humid","Temperate"))</f>
        <v>Temperate</v>
      </c>
    </row>
    <row r="425" spans="1:10" x14ac:dyDescent="0.35">
      <c r="A425" s="14" t="s">
        <v>43</v>
      </c>
      <c r="B425" s="11" t="s">
        <v>47</v>
      </c>
      <c r="C425" s="11">
        <v>32</v>
      </c>
      <c r="D425" s="11">
        <v>23.1</v>
      </c>
      <c r="E425" s="11">
        <v>39.1</v>
      </c>
      <c r="F425" s="11">
        <v>138.19999999999999</v>
      </c>
      <c r="G425" s="11" t="s">
        <v>59</v>
      </c>
      <c r="H425" s="11">
        <v>32.200000000000003</v>
      </c>
      <c r="I425" s="11">
        <f>ABS('Weather Dataset'!$H425-'Weather Dataset'!$C425)</f>
        <v>0.20000000000000284</v>
      </c>
      <c r="J425" s="10" t="str">
        <f t="shared" si="7"/>
        <v>Temperate</v>
      </c>
    </row>
    <row r="426" spans="1:10" x14ac:dyDescent="0.35">
      <c r="A426" s="13" t="s">
        <v>43</v>
      </c>
      <c r="B426" s="12" t="s">
        <v>48</v>
      </c>
      <c r="C426" s="12">
        <v>22.2</v>
      </c>
      <c r="D426" s="12">
        <v>13.2</v>
      </c>
      <c r="E426" s="12">
        <v>30.3</v>
      </c>
      <c r="F426" s="12">
        <v>310.10000000000002</v>
      </c>
      <c r="G426" s="12" t="s">
        <v>58</v>
      </c>
      <c r="H426" s="12">
        <v>21.4</v>
      </c>
      <c r="I426" s="12">
        <f>ABS('Weather Dataset'!$H426-'Weather Dataset'!$C426)</f>
        <v>0.80000000000000071</v>
      </c>
      <c r="J426" s="10" t="str">
        <f t="shared" si="7"/>
        <v>Temperate</v>
      </c>
    </row>
    <row r="427" spans="1:10" x14ac:dyDescent="0.35">
      <c r="A427" s="14" t="s">
        <v>43</v>
      </c>
      <c r="B427" s="11" t="s">
        <v>49</v>
      </c>
      <c r="C427" s="11">
        <v>26.7</v>
      </c>
      <c r="D427" s="11">
        <v>18.7</v>
      </c>
      <c r="E427" s="11">
        <v>32.799999999999997</v>
      </c>
      <c r="F427" s="11">
        <v>380.9</v>
      </c>
      <c r="G427" s="11" t="s">
        <v>60</v>
      </c>
      <c r="H427" s="11">
        <v>24.8</v>
      </c>
      <c r="I427" s="11">
        <f>ABS('Weather Dataset'!$H427-'Weather Dataset'!$C427)</f>
        <v>1.8999999999999986</v>
      </c>
      <c r="J427" s="10" t="str">
        <f t="shared" si="7"/>
        <v>Humid</v>
      </c>
    </row>
    <row r="428" spans="1:10" x14ac:dyDescent="0.35">
      <c r="A428" s="13" t="s">
        <v>43</v>
      </c>
      <c r="B428" s="12" t="s">
        <v>50</v>
      </c>
      <c r="C428" s="12">
        <v>16.399999999999999</v>
      </c>
      <c r="D428" s="12">
        <v>11</v>
      </c>
      <c r="E428" s="12">
        <v>23.6</v>
      </c>
      <c r="F428" s="12">
        <v>89.4</v>
      </c>
      <c r="G428" s="12" t="s">
        <v>58</v>
      </c>
      <c r="H428" s="12">
        <v>16.100000000000001</v>
      </c>
      <c r="I428" s="12">
        <f>ABS('Weather Dataset'!$H428-'Weather Dataset'!$C428)</f>
        <v>0.29999999999999716</v>
      </c>
      <c r="J428" s="10" t="str">
        <f t="shared" si="7"/>
        <v>Temperate</v>
      </c>
    </row>
    <row r="429" spans="1:10" x14ac:dyDescent="0.35">
      <c r="A429" s="14" t="s">
        <v>43</v>
      </c>
      <c r="B429" s="11" t="s">
        <v>51</v>
      </c>
      <c r="C429" s="11">
        <v>18.399999999999999</v>
      </c>
      <c r="D429" s="11">
        <v>10.8</v>
      </c>
      <c r="E429" s="11">
        <v>28.2</v>
      </c>
      <c r="F429" s="11">
        <v>369.5</v>
      </c>
      <c r="G429" s="11" t="s">
        <v>58</v>
      </c>
      <c r="H429" s="11">
        <v>18.3</v>
      </c>
      <c r="I429" s="11">
        <f>ABS('Weather Dataset'!$H429-'Weather Dataset'!$C429)</f>
        <v>9.9999999999997868E-2</v>
      </c>
      <c r="J429" s="10" t="str">
        <f t="shared" si="7"/>
        <v>Temperate</v>
      </c>
    </row>
    <row r="430" spans="1:10" x14ac:dyDescent="0.35">
      <c r="A430" s="13" t="s">
        <v>43</v>
      </c>
      <c r="B430" s="12" t="s">
        <v>52</v>
      </c>
      <c r="C430" s="12">
        <v>19.899999999999999</v>
      </c>
      <c r="D430" s="12">
        <v>10.199999999999999</v>
      </c>
      <c r="E430" s="12">
        <v>28.4</v>
      </c>
      <c r="F430" s="12">
        <v>143.30000000000001</v>
      </c>
      <c r="G430" s="12" t="s">
        <v>58</v>
      </c>
      <c r="H430" s="12">
        <v>19.8</v>
      </c>
      <c r="I430" s="12">
        <f>ABS('Weather Dataset'!$H430-'Weather Dataset'!$C430)</f>
        <v>9.9999999999997868E-2</v>
      </c>
      <c r="J430" s="10" t="str">
        <f t="shared" si="7"/>
        <v>Temperate</v>
      </c>
    </row>
    <row r="431" spans="1:10" x14ac:dyDescent="0.35">
      <c r="A431" s="14" t="s">
        <v>43</v>
      </c>
      <c r="B431" s="11" t="s">
        <v>53</v>
      </c>
      <c r="C431" s="11">
        <v>24.2</v>
      </c>
      <c r="D431" s="11">
        <v>19.2</v>
      </c>
      <c r="E431" s="11">
        <v>29.8</v>
      </c>
      <c r="F431" s="11">
        <v>67.900000000000006</v>
      </c>
      <c r="G431" s="11" t="s">
        <v>58</v>
      </c>
      <c r="H431" s="11">
        <v>24.6</v>
      </c>
      <c r="I431" s="11">
        <f>ABS('Weather Dataset'!$H431-'Weather Dataset'!$C431)</f>
        <v>0.40000000000000213</v>
      </c>
      <c r="J431" s="10" t="str">
        <f t="shared" si="7"/>
        <v>Temperate</v>
      </c>
    </row>
    <row r="432" spans="1:10" x14ac:dyDescent="0.35">
      <c r="A432" s="13" t="s">
        <v>43</v>
      </c>
      <c r="B432" s="12" t="s">
        <v>54</v>
      </c>
      <c r="C432" s="12">
        <v>29.4</v>
      </c>
      <c r="D432" s="12">
        <v>21.4</v>
      </c>
      <c r="E432" s="12">
        <v>38.4</v>
      </c>
      <c r="F432" s="12">
        <v>257.5</v>
      </c>
      <c r="G432" s="12" t="s">
        <v>59</v>
      </c>
      <c r="H432" s="12">
        <v>31</v>
      </c>
      <c r="I432" s="12">
        <f>ABS('Weather Dataset'!$H432-'Weather Dataset'!$C432)</f>
        <v>1.6000000000000014</v>
      </c>
      <c r="J432" s="10" t="str">
        <f t="shared" si="7"/>
        <v>Humid</v>
      </c>
    </row>
    <row r="433" spans="1:10" x14ac:dyDescent="0.35">
      <c r="A433" s="15" t="s">
        <v>43</v>
      </c>
      <c r="B433" s="16" t="s">
        <v>55</v>
      </c>
      <c r="C433" s="16">
        <v>18.899999999999999</v>
      </c>
      <c r="D433" s="16">
        <v>9.5</v>
      </c>
      <c r="E433" s="16">
        <v>25.3</v>
      </c>
      <c r="F433" s="16">
        <v>392.2</v>
      </c>
      <c r="G433" s="16" t="s">
        <v>58</v>
      </c>
      <c r="H433" s="16">
        <v>20.2</v>
      </c>
      <c r="I433" s="16">
        <f>ABS('Weather Dataset'!$H433-'Weather Dataset'!$C433)</f>
        <v>1.3000000000000007</v>
      </c>
      <c r="J433" s="17" t="str">
        <f t="shared" si="7"/>
        <v>Temperate</v>
      </c>
    </row>
    <row r="434" spans="1:10" x14ac:dyDescent="0.35">
      <c r="J434" s="3"/>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587F9D-63FC-44C0-8353-933CBE707260}">
  <dimension ref="A1:K55"/>
  <sheetViews>
    <sheetView zoomScale="61" workbookViewId="0">
      <selection activeCell="R9" sqref="R9"/>
    </sheetView>
  </sheetViews>
  <sheetFormatPr defaultRowHeight="14.5" x14ac:dyDescent="0.35"/>
  <cols>
    <col min="1" max="1" width="38.26953125" bestFit="1" customWidth="1"/>
    <col min="2" max="2" width="32.36328125" bestFit="1" customWidth="1"/>
    <col min="3" max="3" width="8.26953125" bestFit="1" customWidth="1"/>
    <col min="4" max="4" width="6.1796875" bestFit="1" customWidth="1"/>
    <col min="5" max="8" width="4.81640625" bestFit="1" customWidth="1"/>
    <col min="9" max="9" width="6.6328125" bestFit="1" customWidth="1"/>
    <col min="10" max="10" width="10" bestFit="1" customWidth="1"/>
    <col min="11" max="11" width="7.6328125" bestFit="1" customWidth="1"/>
    <col min="12" max="12" width="9.54296875" bestFit="1" customWidth="1"/>
    <col min="13" max="13" width="9.36328125" bestFit="1" customWidth="1"/>
    <col min="14" max="14" width="11.81640625" bestFit="1" customWidth="1"/>
  </cols>
  <sheetData>
    <row r="1" spans="1:2" x14ac:dyDescent="0.35">
      <c r="A1" s="4" t="s">
        <v>63</v>
      </c>
      <c r="B1" t="s">
        <v>65</v>
      </c>
    </row>
    <row r="2" spans="1:2" x14ac:dyDescent="0.35">
      <c r="A2" s="5" t="s">
        <v>36</v>
      </c>
      <c r="B2" s="18">
        <v>26.383333333333329</v>
      </c>
    </row>
    <row r="3" spans="1:2" x14ac:dyDescent="0.35">
      <c r="A3" s="5" t="s">
        <v>8</v>
      </c>
      <c r="B3" s="18">
        <v>24.266666666666669</v>
      </c>
    </row>
    <row r="4" spans="1:2" x14ac:dyDescent="0.35">
      <c r="A4" s="5" t="s">
        <v>9</v>
      </c>
      <c r="B4" s="18">
        <v>24.983333333333334</v>
      </c>
    </row>
    <row r="5" spans="1:2" x14ac:dyDescent="0.35">
      <c r="A5" s="5" t="s">
        <v>10</v>
      </c>
      <c r="B5" s="18">
        <v>26.016666666666666</v>
      </c>
    </row>
    <row r="6" spans="1:2" x14ac:dyDescent="0.35">
      <c r="A6" s="5" t="s">
        <v>11</v>
      </c>
      <c r="B6" s="18">
        <v>23.808333333333334</v>
      </c>
    </row>
    <row r="7" spans="1:2" x14ac:dyDescent="0.35">
      <c r="A7" s="5" t="s">
        <v>37</v>
      </c>
      <c r="B7" s="18">
        <v>25.716666666666665</v>
      </c>
    </row>
    <row r="8" spans="1:2" x14ac:dyDescent="0.35">
      <c r="A8" s="5" t="s">
        <v>12</v>
      </c>
      <c r="B8" s="18">
        <v>27.274999999999995</v>
      </c>
    </row>
    <row r="9" spans="1:2" x14ac:dyDescent="0.35">
      <c r="A9" s="5" t="s">
        <v>38</v>
      </c>
      <c r="B9" s="18">
        <v>25.375</v>
      </c>
    </row>
    <row r="10" spans="1:2" x14ac:dyDescent="0.35">
      <c r="A10" s="5" t="s">
        <v>39</v>
      </c>
      <c r="B10" s="18">
        <v>26.066666666666666</v>
      </c>
    </row>
    <row r="11" spans="1:2" x14ac:dyDescent="0.35">
      <c r="A11" s="5" t="s">
        <v>13</v>
      </c>
      <c r="B11" s="18">
        <v>26.616666666666664</v>
      </c>
    </row>
    <row r="12" spans="1:2" x14ac:dyDescent="0.35">
      <c r="A12" s="5" t="s">
        <v>14</v>
      </c>
      <c r="B12" s="18">
        <v>28.133333333333329</v>
      </c>
    </row>
    <row r="13" spans="1:2" x14ac:dyDescent="0.35">
      <c r="A13" s="5" t="s">
        <v>15</v>
      </c>
      <c r="B13" s="18">
        <v>26.991666666666664</v>
      </c>
    </row>
    <row r="14" spans="1:2" x14ac:dyDescent="0.35">
      <c r="A14" s="5" t="s">
        <v>16</v>
      </c>
      <c r="B14" s="18">
        <v>24.099999999999998</v>
      </c>
    </row>
    <row r="15" spans="1:2" x14ac:dyDescent="0.35">
      <c r="A15" s="5" t="s">
        <v>40</v>
      </c>
      <c r="B15" s="18">
        <v>26.241666666666671</v>
      </c>
    </row>
    <row r="16" spans="1:2" x14ac:dyDescent="0.35">
      <c r="A16" s="5" t="s">
        <v>17</v>
      </c>
      <c r="B16" s="18">
        <v>23.916666666666661</v>
      </c>
    </row>
    <row r="17" spans="1:2" x14ac:dyDescent="0.35">
      <c r="A17" s="5" t="s">
        <v>18</v>
      </c>
      <c r="B17" s="18">
        <v>22.758333333333336</v>
      </c>
    </row>
    <row r="18" spans="1:2" x14ac:dyDescent="0.35">
      <c r="A18" s="5" t="s">
        <v>19</v>
      </c>
      <c r="B18" s="18">
        <v>26.050000000000008</v>
      </c>
    </row>
    <row r="19" spans="1:2" x14ac:dyDescent="0.35">
      <c r="A19" s="5" t="s">
        <v>41</v>
      </c>
      <c r="B19" s="18">
        <v>23.608333333333338</v>
      </c>
    </row>
    <row r="20" spans="1:2" x14ac:dyDescent="0.35">
      <c r="A20" s="5" t="s">
        <v>42</v>
      </c>
      <c r="B20" s="18">
        <v>24.491666666666664</v>
      </c>
    </row>
    <row r="21" spans="1:2" x14ac:dyDescent="0.35">
      <c r="A21" s="5" t="s">
        <v>20</v>
      </c>
      <c r="B21" s="18">
        <v>26.233333333333334</v>
      </c>
    </row>
    <row r="22" spans="1:2" x14ac:dyDescent="0.35">
      <c r="A22" s="5" t="s">
        <v>21</v>
      </c>
      <c r="B22" s="18">
        <v>25.058333333333337</v>
      </c>
    </row>
    <row r="23" spans="1:2" x14ac:dyDescent="0.35">
      <c r="A23" s="5" t="s">
        <v>22</v>
      </c>
      <c r="B23" s="18">
        <v>22.516666666666669</v>
      </c>
    </row>
    <row r="24" spans="1:2" x14ac:dyDescent="0.35">
      <c r="A24" s="5" t="s">
        <v>23</v>
      </c>
      <c r="B24" s="18">
        <v>25.574999999999999</v>
      </c>
    </row>
    <row r="25" spans="1:2" x14ac:dyDescent="0.35">
      <c r="A25" s="5" t="s">
        <v>24</v>
      </c>
      <c r="B25" s="18">
        <v>26.55</v>
      </c>
    </row>
    <row r="26" spans="1:2" x14ac:dyDescent="0.35">
      <c r="A26" s="5" t="s">
        <v>25</v>
      </c>
      <c r="B26" s="18">
        <v>24.866666666666671</v>
      </c>
    </row>
    <row r="27" spans="1:2" x14ac:dyDescent="0.35">
      <c r="A27" s="5" t="s">
        <v>26</v>
      </c>
      <c r="B27" s="18">
        <v>23.958333333333339</v>
      </c>
    </row>
    <row r="28" spans="1:2" x14ac:dyDescent="0.35">
      <c r="A28" s="5" t="s">
        <v>43</v>
      </c>
      <c r="B28" s="18">
        <v>23.849999999999994</v>
      </c>
    </row>
    <row r="29" spans="1:2" x14ac:dyDescent="0.35">
      <c r="A29" s="5" t="s">
        <v>27</v>
      </c>
      <c r="B29" s="18">
        <v>24.666666666666668</v>
      </c>
    </row>
    <row r="30" spans="1:2" x14ac:dyDescent="0.35">
      <c r="A30" s="5" t="s">
        <v>28</v>
      </c>
      <c r="B30" s="18">
        <v>23.741666666666671</v>
      </c>
    </row>
    <row r="31" spans="1:2" x14ac:dyDescent="0.35">
      <c r="A31" s="5" t="s">
        <v>29</v>
      </c>
      <c r="B31" s="18">
        <v>23.55</v>
      </c>
    </row>
    <row r="32" spans="1:2" x14ac:dyDescent="0.35">
      <c r="A32" s="5" t="s">
        <v>30</v>
      </c>
      <c r="B32" s="18">
        <v>22.824999999999999</v>
      </c>
    </row>
    <row r="33" spans="1:2" x14ac:dyDescent="0.35">
      <c r="A33" s="5" t="s">
        <v>31</v>
      </c>
      <c r="B33" s="18">
        <v>22.733333333333334</v>
      </c>
    </row>
    <row r="34" spans="1:2" x14ac:dyDescent="0.35">
      <c r="A34" s="5" t="s">
        <v>32</v>
      </c>
      <c r="B34" s="18">
        <v>27.925000000000001</v>
      </c>
    </row>
    <row r="35" spans="1:2" x14ac:dyDescent="0.35">
      <c r="A35" s="5" t="s">
        <v>33</v>
      </c>
      <c r="B35" s="18">
        <v>27.608333333333334</v>
      </c>
    </row>
    <row r="36" spans="1:2" x14ac:dyDescent="0.35">
      <c r="A36" s="5" t="s">
        <v>34</v>
      </c>
      <c r="B36" s="18">
        <v>25.066666666666666</v>
      </c>
    </row>
    <row r="37" spans="1:2" x14ac:dyDescent="0.35">
      <c r="A37" s="5" t="s">
        <v>35</v>
      </c>
      <c r="B37" s="18">
        <v>23.616666666666664</v>
      </c>
    </row>
    <row r="55" spans="11:11" x14ac:dyDescent="0.35">
      <c r="K55" t="s">
        <v>72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13C028-D954-47C5-BAD6-CA497B91DFC7}">
  <dimension ref="A1:B37"/>
  <sheetViews>
    <sheetView zoomScale="70" zoomScaleNormal="70" workbookViewId="0">
      <selection activeCell="I32" sqref="I32"/>
    </sheetView>
  </sheetViews>
  <sheetFormatPr defaultRowHeight="14.5" x14ac:dyDescent="0.35"/>
  <cols>
    <col min="1" max="1" width="38.08984375" bestFit="1" customWidth="1"/>
    <col min="2" max="2" width="21.6328125" bestFit="1" customWidth="1"/>
  </cols>
  <sheetData>
    <row r="1" spans="1:2" x14ac:dyDescent="0.35">
      <c r="A1" s="4" t="s">
        <v>63</v>
      </c>
      <c r="B1" t="s">
        <v>71</v>
      </c>
    </row>
    <row r="2" spans="1:2" x14ac:dyDescent="0.35">
      <c r="A2" s="5" t="s">
        <v>36</v>
      </c>
      <c r="B2" s="18">
        <v>151.12500000000003</v>
      </c>
    </row>
    <row r="3" spans="1:2" x14ac:dyDescent="0.35">
      <c r="A3" s="5" t="s">
        <v>8</v>
      </c>
      <c r="B3" s="18">
        <v>161.18333333333331</v>
      </c>
    </row>
    <row r="4" spans="1:2" x14ac:dyDescent="0.35">
      <c r="A4" s="5" t="s">
        <v>9</v>
      </c>
      <c r="B4" s="18">
        <v>130.78333333333333</v>
      </c>
    </row>
    <row r="5" spans="1:2" x14ac:dyDescent="0.35">
      <c r="A5" s="5" t="s">
        <v>10</v>
      </c>
      <c r="B5" s="18">
        <v>252.69166666666669</v>
      </c>
    </row>
    <row r="6" spans="1:2" x14ac:dyDescent="0.35">
      <c r="A6" s="5" t="s">
        <v>11</v>
      </c>
      <c r="B6" s="18">
        <v>209.91666666666666</v>
      </c>
    </row>
    <row r="7" spans="1:2" x14ac:dyDescent="0.35">
      <c r="A7" s="5" t="s">
        <v>37</v>
      </c>
      <c r="B7" s="18">
        <v>152.4</v>
      </c>
    </row>
    <row r="8" spans="1:2" x14ac:dyDescent="0.35">
      <c r="A8" s="5" t="s">
        <v>12</v>
      </c>
      <c r="B8" s="18">
        <v>244.52500000000001</v>
      </c>
    </row>
    <row r="9" spans="1:2" x14ac:dyDescent="0.35">
      <c r="A9" s="5" t="s">
        <v>38</v>
      </c>
      <c r="B9" s="18">
        <v>115.87499999999999</v>
      </c>
    </row>
    <row r="10" spans="1:2" x14ac:dyDescent="0.35">
      <c r="A10" s="5" t="s">
        <v>39</v>
      </c>
      <c r="B10" s="18">
        <v>203.57499999999996</v>
      </c>
    </row>
    <row r="11" spans="1:2" x14ac:dyDescent="0.35">
      <c r="A11" s="5" t="s">
        <v>13</v>
      </c>
      <c r="B11" s="18">
        <v>205.11666666666667</v>
      </c>
    </row>
    <row r="12" spans="1:2" x14ac:dyDescent="0.35">
      <c r="A12" s="5" t="s">
        <v>14</v>
      </c>
      <c r="B12" s="18">
        <v>230.82500000000002</v>
      </c>
    </row>
    <row r="13" spans="1:2" x14ac:dyDescent="0.35">
      <c r="A13" s="5" t="s">
        <v>15</v>
      </c>
      <c r="B13" s="18">
        <v>230.74999999999997</v>
      </c>
    </row>
    <row r="14" spans="1:2" x14ac:dyDescent="0.35">
      <c r="A14" s="5" t="s">
        <v>16</v>
      </c>
      <c r="B14" s="18">
        <v>226.90833333333333</v>
      </c>
    </row>
    <row r="15" spans="1:2" x14ac:dyDescent="0.35">
      <c r="A15" s="5" t="s">
        <v>40</v>
      </c>
      <c r="B15" s="18">
        <v>229.61666666666667</v>
      </c>
    </row>
    <row r="16" spans="1:2" x14ac:dyDescent="0.35">
      <c r="A16" s="5" t="s">
        <v>17</v>
      </c>
      <c r="B16" s="18">
        <v>178.09166666666667</v>
      </c>
    </row>
    <row r="17" spans="1:2" x14ac:dyDescent="0.35">
      <c r="A17" s="5" t="s">
        <v>18</v>
      </c>
      <c r="B17" s="18">
        <v>165.02500000000001</v>
      </c>
    </row>
    <row r="18" spans="1:2" x14ac:dyDescent="0.35">
      <c r="A18" s="5" t="s">
        <v>19</v>
      </c>
      <c r="B18" s="18">
        <v>253.23333333333332</v>
      </c>
    </row>
    <row r="19" spans="1:2" x14ac:dyDescent="0.35">
      <c r="A19" s="5" t="s">
        <v>41</v>
      </c>
      <c r="B19" s="18">
        <v>188.85</v>
      </c>
    </row>
    <row r="20" spans="1:2" x14ac:dyDescent="0.35">
      <c r="A20" s="5" t="s">
        <v>42</v>
      </c>
      <c r="B20" s="18">
        <v>150.16666666666669</v>
      </c>
    </row>
    <row r="21" spans="1:2" x14ac:dyDescent="0.35">
      <c r="A21" s="5" t="s">
        <v>20</v>
      </c>
      <c r="B21" s="18">
        <v>191.25833333333333</v>
      </c>
    </row>
    <row r="22" spans="1:2" x14ac:dyDescent="0.35">
      <c r="A22" s="5" t="s">
        <v>21</v>
      </c>
      <c r="B22" s="18">
        <v>203.98333333333335</v>
      </c>
    </row>
    <row r="23" spans="1:2" x14ac:dyDescent="0.35">
      <c r="A23" s="5" t="s">
        <v>22</v>
      </c>
      <c r="B23" s="18">
        <v>199.60833333333332</v>
      </c>
    </row>
    <row r="24" spans="1:2" x14ac:dyDescent="0.35">
      <c r="A24" s="5" t="s">
        <v>23</v>
      </c>
      <c r="B24" s="18">
        <v>230.09166666666661</v>
      </c>
    </row>
    <row r="25" spans="1:2" x14ac:dyDescent="0.35">
      <c r="A25" s="5" t="s">
        <v>24</v>
      </c>
      <c r="B25" s="18">
        <v>265.17500000000001</v>
      </c>
    </row>
    <row r="26" spans="1:2" x14ac:dyDescent="0.35">
      <c r="A26" s="5" t="s">
        <v>25</v>
      </c>
      <c r="B26" s="18">
        <v>180.24166666666667</v>
      </c>
    </row>
    <row r="27" spans="1:2" x14ac:dyDescent="0.35">
      <c r="A27" s="5" t="s">
        <v>26</v>
      </c>
      <c r="B27" s="18">
        <v>234.32500000000002</v>
      </c>
    </row>
    <row r="28" spans="1:2" x14ac:dyDescent="0.35">
      <c r="A28" s="5" t="s">
        <v>43</v>
      </c>
      <c r="B28" s="18">
        <v>231.51666666666668</v>
      </c>
    </row>
    <row r="29" spans="1:2" x14ac:dyDescent="0.35">
      <c r="A29" s="5" t="s">
        <v>27</v>
      </c>
      <c r="B29" s="18">
        <v>162.6583333333333</v>
      </c>
    </row>
    <row r="30" spans="1:2" x14ac:dyDescent="0.35">
      <c r="A30" s="5" t="s">
        <v>28</v>
      </c>
      <c r="B30" s="18">
        <v>224.83333333333334</v>
      </c>
    </row>
    <row r="31" spans="1:2" x14ac:dyDescent="0.35">
      <c r="A31" s="5" t="s">
        <v>29</v>
      </c>
      <c r="B31" s="18">
        <v>224.76666666666665</v>
      </c>
    </row>
    <row r="32" spans="1:2" x14ac:dyDescent="0.35">
      <c r="A32" s="5" t="s">
        <v>30</v>
      </c>
      <c r="B32" s="18">
        <v>177.01666666666665</v>
      </c>
    </row>
    <row r="33" spans="1:2" x14ac:dyDescent="0.35">
      <c r="A33" s="5" t="s">
        <v>31</v>
      </c>
      <c r="B33" s="18">
        <v>166.33333333333334</v>
      </c>
    </row>
    <row r="34" spans="1:2" x14ac:dyDescent="0.35">
      <c r="A34" s="5" t="s">
        <v>32</v>
      </c>
      <c r="B34" s="18">
        <v>223.36666666666667</v>
      </c>
    </row>
    <row r="35" spans="1:2" x14ac:dyDescent="0.35">
      <c r="A35" s="5" t="s">
        <v>33</v>
      </c>
      <c r="B35" s="18">
        <v>248.30833333333337</v>
      </c>
    </row>
    <row r="36" spans="1:2" x14ac:dyDescent="0.35">
      <c r="A36" s="5" t="s">
        <v>34</v>
      </c>
      <c r="B36" s="18">
        <v>188.4</v>
      </c>
    </row>
    <row r="37" spans="1:2" x14ac:dyDescent="0.35">
      <c r="A37" s="5" t="s">
        <v>35</v>
      </c>
      <c r="B37" s="18">
        <v>208.17499999999998</v>
      </c>
    </row>
  </sheetData>
  <conditionalFormatting pivot="1" sqref="B2:B37">
    <cfRule type="colorScale" priority="1">
      <colorScale>
        <cfvo type="min"/>
        <cfvo type="percentile" val="50"/>
        <cfvo type="max"/>
        <color rgb="FFF8696B"/>
        <color rgb="FFFFEB84"/>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88BD5C-A405-4C11-9B4E-791D4601AA9C}">
  <dimension ref="A1:AO38"/>
  <sheetViews>
    <sheetView zoomScale="94" workbookViewId="0">
      <selection activeCell="R30" sqref="R30"/>
    </sheetView>
  </sheetViews>
  <sheetFormatPr defaultRowHeight="14.5" x14ac:dyDescent="0.35"/>
  <cols>
    <col min="1" max="1" width="38.08984375" bestFit="1" customWidth="1"/>
    <col min="2" max="2" width="15.36328125" bestFit="1" customWidth="1"/>
    <col min="3" max="3" width="8.26953125" bestFit="1" customWidth="1"/>
    <col min="4" max="8" width="6.1796875" bestFit="1" customWidth="1"/>
    <col min="9" max="9" width="6.6328125" bestFit="1" customWidth="1"/>
    <col min="10" max="10" width="10.1796875" bestFit="1" customWidth="1"/>
    <col min="11" max="11" width="7.6328125" bestFit="1" customWidth="1"/>
    <col min="12" max="12" width="9.7265625" bestFit="1" customWidth="1"/>
    <col min="13" max="13" width="9.54296875" bestFit="1" customWidth="1"/>
    <col min="14" max="14" width="11.81640625" bestFit="1" customWidth="1"/>
    <col min="15" max="15" width="38.08984375" bestFit="1" customWidth="1"/>
    <col min="28" max="28" width="38.08984375" bestFit="1" customWidth="1"/>
  </cols>
  <sheetData>
    <row r="1" spans="1:41" x14ac:dyDescent="0.35">
      <c r="A1" s="4" t="s">
        <v>71</v>
      </c>
      <c r="B1" s="4" t="s">
        <v>64</v>
      </c>
      <c r="O1" s="7"/>
      <c r="P1" s="7"/>
      <c r="Q1" s="7"/>
      <c r="R1" s="7"/>
      <c r="S1" s="7"/>
      <c r="T1" s="7"/>
      <c r="U1" s="7"/>
      <c r="V1" s="7"/>
      <c r="W1" s="7"/>
      <c r="X1" s="7"/>
      <c r="Y1" s="7"/>
      <c r="Z1" s="7"/>
      <c r="AA1" s="7"/>
      <c r="AB1" s="7" t="s">
        <v>63</v>
      </c>
      <c r="AC1" s="7" t="s">
        <v>44</v>
      </c>
      <c r="AD1" s="7" t="s">
        <v>45</v>
      </c>
      <c r="AE1" s="7" t="s">
        <v>46</v>
      </c>
      <c r="AF1" s="7" t="s">
        <v>47</v>
      </c>
      <c r="AG1" s="7" t="s">
        <v>48</v>
      </c>
      <c r="AH1" s="7" t="s">
        <v>49</v>
      </c>
      <c r="AI1" s="7" t="s">
        <v>50</v>
      </c>
      <c r="AJ1" s="7" t="s">
        <v>51</v>
      </c>
      <c r="AK1" s="7" t="s">
        <v>52</v>
      </c>
      <c r="AL1" s="7" t="s">
        <v>53</v>
      </c>
      <c r="AM1" s="7" t="s">
        <v>54</v>
      </c>
      <c r="AN1" s="7" t="s">
        <v>55</v>
      </c>
      <c r="AO1" s="7"/>
    </row>
    <row r="2" spans="1:41" x14ac:dyDescent="0.35">
      <c r="A2" s="4" t="s">
        <v>63</v>
      </c>
      <c r="B2" t="s">
        <v>44</v>
      </c>
      <c r="C2" t="s">
        <v>45</v>
      </c>
      <c r="D2" t="s">
        <v>46</v>
      </c>
      <c r="E2" t="s">
        <v>47</v>
      </c>
      <c r="F2" t="s">
        <v>48</v>
      </c>
      <c r="G2" t="s">
        <v>49</v>
      </c>
      <c r="H2" t="s">
        <v>50</v>
      </c>
      <c r="I2" t="s">
        <v>51</v>
      </c>
      <c r="J2" t="s">
        <v>52</v>
      </c>
      <c r="K2" t="s">
        <v>53</v>
      </c>
      <c r="L2" t="s">
        <v>54</v>
      </c>
      <c r="M2" t="s">
        <v>55</v>
      </c>
      <c r="AB2" t="s">
        <v>36</v>
      </c>
      <c r="AC2">
        <f>GETPIVOTDATA("Rainfall (mm)",$A$1,"State/UT",A3,"Month",$B$2)</f>
        <v>57.7</v>
      </c>
      <c r="AD2">
        <f>GETPIVOTDATA("Rainfall (mm)",$A$1,"State/UT",$A3,"Month",C$2)</f>
        <v>80.400000000000006</v>
      </c>
      <c r="AE2">
        <f>GETPIVOTDATA("Rainfall (mm)",$A$1,"State/UT",$A3,"Month",D$2)</f>
        <v>321.39999999999998</v>
      </c>
      <c r="AF2">
        <f t="shared" ref="AF2:AN2" si="0">GETPIVOTDATA("Rainfall (mm)",$A$1,"State/UT",$A3,"Month",E$2)</f>
        <v>103</v>
      </c>
      <c r="AG2">
        <f t="shared" si="0"/>
        <v>254.5</v>
      </c>
      <c r="AH2">
        <f t="shared" si="0"/>
        <v>93.9</v>
      </c>
      <c r="AI2">
        <f t="shared" si="0"/>
        <v>298.60000000000002</v>
      </c>
      <c r="AJ2">
        <f t="shared" si="0"/>
        <v>76.900000000000006</v>
      </c>
      <c r="AK2">
        <f t="shared" si="0"/>
        <v>308.7</v>
      </c>
      <c r="AL2">
        <f t="shared" si="0"/>
        <v>151.19999999999999</v>
      </c>
      <c r="AM2">
        <f t="shared" si="0"/>
        <v>49.9</v>
      </c>
      <c r="AN2">
        <f t="shared" si="0"/>
        <v>17.3</v>
      </c>
    </row>
    <row r="3" spans="1:41" x14ac:dyDescent="0.35">
      <c r="A3" s="5" t="s">
        <v>36</v>
      </c>
      <c r="B3" s="18">
        <v>57.7</v>
      </c>
      <c r="C3" s="18">
        <v>80.400000000000006</v>
      </c>
      <c r="D3" s="18">
        <v>321.39999999999998</v>
      </c>
      <c r="E3" s="18">
        <v>103</v>
      </c>
      <c r="F3" s="18">
        <v>254.5</v>
      </c>
      <c r="G3" s="18">
        <v>93.9</v>
      </c>
      <c r="H3" s="18">
        <v>298.60000000000002</v>
      </c>
      <c r="I3" s="18">
        <v>76.900000000000006</v>
      </c>
      <c r="J3" s="18">
        <v>308.7</v>
      </c>
      <c r="K3" s="18">
        <v>151.19999999999999</v>
      </c>
      <c r="L3" s="18">
        <v>49.9</v>
      </c>
      <c r="M3" s="18">
        <v>17.3</v>
      </c>
      <c r="AB3" t="s">
        <v>8</v>
      </c>
      <c r="AC3">
        <f t="shared" ref="AC3:AC37" si="1">GETPIVOTDATA("Rainfall (mm)",$A$1,"State/UT",A4,"Month",$B$2)</f>
        <v>165.9</v>
      </c>
      <c r="AD3">
        <f t="shared" ref="AD3:AD37" si="2">GETPIVOTDATA("Rainfall (mm)",$A$1,"State/UT",$A4,"Month",C$2)</f>
        <v>299.3</v>
      </c>
      <c r="AE3">
        <f t="shared" ref="AE3:AE37" si="3">GETPIVOTDATA("Rainfall (mm)",$A$1,"State/UT",$A4,"Month",D$2)</f>
        <v>337.9</v>
      </c>
      <c r="AF3">
        <f t="shared" ref="AF3:AF37" si="4">GETPIVOTDATA("Rainfall (mm)",$A$1,"State/UT",$A4,"Month",E$2)</f>
        <v>255.5</v>
      </c>
      <c r="AG3">
        <f t="shared" ref="AG3:AG37" si="5">GETPIVOTDATA("Rainfall (mm)",$A$1,"State/UT",$A4,"Month",F$2)</f>
        <v>208.5</v>
      </c>
      <c r="AH3">
        <f t="shared" ref="AH3:AH37" si="6">GETPIVOTDATA("Rainfall (mm)",$A$1,"State/UT",$A4,"Month",G$2)</f>
        <v>124.1</v>
      </c>
      <c r="AI3">
        <f t="shared" ref="AI3:AI37" si="7">GETPIVOTDATA("Rainfall (mm)",$A$1,"State/UT",$A4,"Month",H$2)</f>
        <v>127.2</v>
      </c>
      <c r="AJ3">
        <f t="shared" ref="AJ3:AJ37" si="8">GETPIVOTDATA("Rainfall (mm)",$A$1,"State/UT",$A4,"Month",I$2)</f>
        <v>27.8</v>
      </c>
      <c r="AK3">
        <f t="shared" ref="AK3:AK37" si="9">GETPIVOTDATA("Rainfall (mm)",$A$1,"State/UT",$A4,"Month",J$2)</f>
        <v>80.7</v>
      </c>
      <c r="AL3">
        <f t="shared" ref="AL3:AL37" si="10">GETPIVOTDATA("Rainfall (mm)",$A$1,"State/UT",$A4,"Month",K$2)</f>
        <v>32.6</v>
      </c>
      <c r="AM3">
        <f t="shared" ref="AM3:AM37" si="11">GETPIVOTDATA("Rainfall (mm)",$A$1,"State/UT",$A4,"Month",L$2)</f>
        <v>24.1</v>
      </c>
      <c r="AN3">
        <f t="shared" ref="AN3:AN37" si="12">GETPIVOTDATA("Rainfall (mm)",$A$1,"State/UT",$A4,"Month",M$2)</f>
        <v>250.6</v>
      </c>
    </row>
    <row r="4" spans="1:41" x14ac:dyDescent="0.35">
      <c r="A4" s="5" t="s">
        <v>8</v>
      </c>
      <c r="B4" s="18">
        <v>165.9</v>
      </c>
      <c r="C4" s="18">
        <v>299.3</v>
      </c>
      <c r="D4" s="18">
        <v>337.9</v>
      </c>
      <c r="E4" s="18">
        <v>255.5</v>
      </c>
      <c r="F4" s="18">
        <v>208.5</v>
      </c>
      <c r="G4" s="18">
        <v>124.1</v>
      </c>
      <c r="H4" s="18">
        <v>127.2</v>
      </c>
      <c r="I4" s="18">
        <v>27.8</v>
      </c>
      <c r="J4" s="18">
        <v>80.7</v>
      </c>
      <c r="K4" s="18">
        <v>32.6</v>
      </c>
      <c r="L4" s="18">
        <v>24.1</v>
      </c>
      <c r="M4" s="18">
        <v>250.6</v>
      </c>
      <c r="AB4" t="s">
        <v>9</v>
      </c>
      <c r="AC4">
        <f t="shared" si="1"/>
        <v>198.2</v>
      </c>
      <c r="AD4">
        <f t="shared" si="2"/>
        <v>3.4</v>
      </c>
      <c r="AE4">
        <f t="shared" si="3"/>
        <v>16.100000000000001</v>
      </c>
      <c r="AF4">
        <f t="shared" si="4"/>
        <v>60.1</v>
      </c>
      <c r="AG4">
        <f t="shared" si="5"/>
        <v>127.1</v>
      </c>
      <c r="AH4">
        <f t="shared" si="6"/>
        <v>119.4</v>
      </c>
      <c r="AI4">
        <f t="shared" si="7"/>
        <v>24.7</v>
      </c>
      <c r="AJ4">
        <f t="shared" si="8"/>
        <v>16.899999999999999</v>
      </c>
      <c r="AK4">
        <f t="shared" si="9"/>
        <v>340.8</v>
      </c>
      <c r="AL4">
        <f t="shared" si="10"/>
        <v>180.5</v>
      </c>
      <c r="AM4">
        <f t="shared" si="11"/>
        <v>356.4</v>
      </c>
      <c r="AN4">
        <f t="shared" si="12"/>
        <v>125.8</v>
      </c>
    </row>
    <row r="5" spans="1:41" x14ac:dyDescent="0.35">
      <c r="A5" s="5" t="s">
        <v>9</v>
      </c>
      <c r="B5" s="18">
        <v>198.2</v>
      </c>
      <c r="C5" s="18">
        <v>3.4</v>
      </c>
      <c r="D5" s="18">
        <v>16.100000000000001</v>
      </c>
      <c r="E5" s="18">
        <v>60.1</v>
      </c>
      <c r="F5" s="18">
        <v>127.1</v>
      </c>
      <c r="G5" s="18">
        <v>119.4</v>
      </c>
      <c r="H5" s="18">
        <v>24.7</v>
      </c>
      <c r="I5" s="18">
        <v>16.899999999999999</v>
      </c>
      <c r="J5" s="18">
        <v>340.8</v>
      </c>
      <c r="K5" s="18">
        <v>180.5</v>
      </c>
      <c r="L5" s="18">
        <v>356.4</v>
      </c>
      <c r="M5" s="18">
        <v>125.8</v>
      </c>
      <c r="AB5" t="s">
        <v>10</v>
      </c>
      <c r="AC5">
        <f t="shared" si="1"/>
        <v>274.7</v>
      </c>
      <c r="AD5">
        <f t="shared" si="2"/>
        <v>298.7</v>
      </c>
      <c r="AE5">
        <f t="shared" si="3"/>
        <v>221</v>
      </c>
      <c r="AF5">
        <f t="shared" si="4"/>
        <v>359.8</v>
      </c>
      <c r="AG5">
        <f t="shared" si="5"/>
        <v>91.4</v>
      </c>
      <c r="AH5">
        <f t="shared" si="6"/>
        <v>379.2</v>
      </c>
      <c r="AI5">
        <f t="shared" si="7"/>
        <v>98.4</v>
      </c>
      <c r="AJ5">
        <f t="shared" si="8"/>
        <v>120.8</v>
      </c>
      <c r="AK5">
        <f t="shared" si="9"/>
        <v>244.4</v>
      </c>
      <c r="AL5">
        <f t="shared" si="10"/>
        <v>394.7</v>
      </c>
      <c r="AM5">
        <f t="shared" si="11"/>
        <v>387.8</v>
      </c>
      <c r="AN5">
        <f t="shared" si="12"/>
        <v>161.4</v>
      </c>
    </row>
    <row r="6" spans="1:41" x14ac:dyDescent="0.35">
      <c r="A6" s="5" t="s">
        <v>10</v>
      </c>
      <c r="B6" s="18">
        <v>274.7</v>
      </c>
      <c r="C6" s="18">
        <v>298.7</v>
      </c>
      <c r="D6" s="18">
        <v>221</v>
      </c>
      <c r="E6" s="18">
        <v>359.8</v>
      </c>
      <c r="F6" s="18">
        <v>91.4</v>
      </c>
      <c r="G6" s="18">
        <v>379.2</v>
      </c>
      <c r="H6" s="18">
        <v>98.4</v>
      </c>
      <c r="I6" s="18">
        <v>120.8</v>
      </c>
      <c r="J6" s="18">
        <v>244.4</v>
      </c>
      <c r="K6" s="18">
        <v>394.7</v>
      </c>
      <c r="L6" s="18">
        <v>387.8</v>
      </c>
      <c r="M6" s="18">
        <v>161.4</v>
      </c>
      <c r="AB6" t="s">
        <v>11</v>
      </c>
      <c r="AC6">
        <f t="shared" si="1"/>
        <v>329.9</v>
      </c>
      <c r="AD6">
        <f t="shared" si="2"/>
        <v>48.5</v>
      </c>
      <c r="AE6">
        <f t="shared" si="3"/>
        <v>108.9</v>
      </c>
      <c r="AF6">
        <f t="shared" si="4"/>
        <v>365.9</v>
      </c>
      <c r="AG6">
        <f t="shared" si="5"/>
        <v>301.5</v>
      </c>
      <c r="AH6">
        <f t="shared" si="6"/>
        <v>72.7</v>
      </c>
      <c r="AI6">
        <f t="shared" si="7"/>
        <v>280.5</v>
      </c>
      <c r="AJ6">
        <f t="shared" si="8"/>
        <v>203.3</v>
      </c>
      <c r="AK6">
        <f t="shared" si="9"/>
        <v>13.9</v>
      </c>
      <c r="AL6">
        <f t="shared" si="10"/>
        <v>336</v>
      </c>
      <c r="AM6">
        <f t="shared" si="11"/>
        <v>316.3</v>
      </c>
      <c r="AN6">
        <f t="shared" si="12"/>
        <v>141.6</v>
      </c>
    </row>
    <row r="7" spans="1:41" x14ac:dyDescent="0.35">
      <c r="A7" s="5" t="s">
        <v>11</v>
      </c>
      <c r="B7" s="18">
        <v>329.9</v>
      </c>
      <c r="C7" s="18">
        <v>48.5</v>
      </c>
      <c r="D7" s="18">
        <v>108.9</v>
      </c>
      <c r="E7" s="18">
        <v>365.9</v>
      </c>
      <c r="F7" s="18">
        <v>301.5</v>
      </c>
      <c r="G7" s="18">
        <v>72.7</v>
      </c>
      <c r="H7" s="18">
        <v>280.5</v>
      </c>
      <c r="I7" s="18">
        <v>203.3</v>
      </c>
      <c r="J7" s="18">
        <v>13.9</v>
      </c>
      <c r="K7" s="18">
        <v>336</v>
      </c>
      <c r="L7" s="18">
        <v>316.3</v>
      </c>
      <c r="M7" s="18">
        <v>141.6</v>
      </c>
      <c r="AB7" t="s">
        <v>37</v>
      </c>
      <c r="AC7">
        <f t="shared" si="1"/>
        <v>92.1</v>
      </c>
      <c r="AD7">
        <f t="shared" si="2"/>
        <v>252.2</v>
      </c>
      <c r="AE7">
        <f t="shared" si="3"/>
        <v>240.4</v>
      </c>
      <c r="AF7">
        <f t="shared" si="4"/>
        <v>35.1</v>
      </c>
      <c r="AG7">
        <f t="shared" si="5"/>
        <v>178.6</v>
      </c>
      <c r="AH7">
        <f t="shared" si="6"/>
        <v>196</v>
      </c>
      <c r="AI7">
        <f t="shared" si="7"/>
        <v>307.10000000000002</v>
      </c>
      <c r="AJ7">
        <f t="shared" si="8"/>
        <v>107.6</v>
      </c>
      <c r="AK7">
        <f t="shared" si="9"/>
        <v>44</v>
      </c>
      <c r="AL7">
        <f t="shared" si="10"/>
        <v>246.9</v>
      </c>
      <c r="AM7">
        <f t="shared" si="11"/>
        <v>4.2</v>
      </c>
      <c r="AN7">
        <f t="shared" si="12"/>
        <v>124.6</v>
      </c>
    </row>
    <row r="8" spans="1:41" x14ac:dyDescent="0.35">
      <c r="A8" s="5" t="s">
        <v>37</v>
      </c>
      <c r="B8" s="18">
        <v>92.1</v>
      </c>
      <c r="C8" s="18">
        <v>252.2</v>
      </c>
      <c r="D8" s="18">
        <v>240.4</v>
      </c>
      <c r="E8" s="18">
        <v>35.1</v>
      </c>
      <c r="F8" s="18">
        <v>178.6</v>
      </c>
      <c r="G8" s="18">
        <v>196</v>
      </c>
      <c r="H8" s="18">
        <v>307.10000000000002</v>
      </c>
      <c r="I8" s="18">
        <v>107.6</v>
      </c>
      <c r="J8" s="18">
        <v>44</v>
      </c>
      <c r="K8" s="18">
        <v>246.9</v>
      </c>
      <c r="L8" s="18">
        <v>4.2</v>
      </c>
      <c r="M8" s="18">
        <v>124.6</v>
      </c>
      <c r="AB8" t="s">
        <v>12</v>
      </c>
      <c r="AC8">
        <f t="shared" si="1"/>
        <v>284.10000000000002</v>
      </c>
      <c r="AD8">
        <f t="shared" si="2"/>
        <v>261.89999999999998</v>
      </c>
      <c r="AE8">
        <f t="shared" si="3"/>
        <v>6</v>
      </c>
      <c r="AF8">
        <f t="shared" si="4"/>
        <v>271.39999999999998</v>
      </c>
      <c r="AG8">
        <f t="shared" si="5"/>
        <v>300.89999999999998</v>
      </c>
      <c r="AH8">
        <f t="shared" si="6"/>
        <v>66.400000000000006</v>
      </c>
      <c r="AI8">
        <f t="shared" si="7"/>
        <v>351.4</v>
      </c>
      <c r="AJ8">
        <f t="shared" si="8"/>
        <v>322</v>
      </c>
      <c r="AK8">
        <f t="shared" si="9"/>
        <v>383.4</v>
      </c>
      <c r="AL8">
        <f t="shared" si="10"/>
        <v>356.6</v>
      </c>
      <c r="AM8">
        <f t="shared" si="11"/>
        <v>125.4</v>
      </c>
      <c r="AN8">
        <f t="shared" si="12"/>
        <v>204.8</v>
      </c>
    </row>
    <row r="9" spans="1:41" x14ac:dyDescent="0.35">
      <c r="A9" s="5" t="s">
        <v>12</v>
      </c>
      <c r="B9" s="18">
        <v>284.10000000000002</v>
      </c>
      <c r="C9" s="18">
        <v>261.89999999999998</v>
      </c>
      <c r="D9" s="18">
        <v>6</v>
      </c>
      <c r="E9" s="18">
        <v>271.39999999999998</v>
      </c>
      <c r="F9" s="18">
        <v>300.89999999999998</v>
      </c>
      <c r="G9" s="18">
        <v>66.400000000000006</v>
      </c>
      <c r="H9" s="18">
        <v>351.4</v>
      </c>
      <c r="I9" s="18">
        <v>322</v>
      </c>
      <c r="J9" s="18">
        <v>383.4</v>
      </c>
      <c r="K9" s="18">
        <v>356.6</v>
      </c>
      <c r="L9" s="18">
        <v>125.4</v>
      </c>
      <c r="M9" s="18">
        <v>204.8</v>
      </c>
      <c r="AB9" t="s">
        <v>38</v>
      </c>
      <c r="AC9">
        <f t="shared" si="1"/>
        <v>21.1</v>
      </c>
      <c r="AD9">
        <f t="shared" si="2"/>
        <v>89.3</v>
      </c>
      <c r="AE9">
        <f t="shared" si="3"/>
        <v>181.6</v>
      </c>
      <c r="AF9">
        <f t="shared" si="4"/>
        <v>114.4</v>
      </c>
      <c r="AG9">
        <f t="shared" si="5"/>
        <v>87.1</v>
      </c>
      <c r="AH9">
        <f t="shared" si="6"/>
        <v>103.9</v>
      </c>
      <c r="AI9">
        <f t="shared" si="7"/>
        <v>228.7</v>
      </c>
      <c r="AJ9">
        <f t="shared" si="8"/>
        <v>46.3</v>
      </c>
      <c r="AK9">
        <f t="shared" si="9"/>
        <v>100.8</v>
      </c>
      <c r="AL9">
        <f t="shared" si="10"/>
        <v>293.60000000000002</v>
      </c>
      <c r="AM9">
        <f t="shared" si="11"/>
        <v>0.5</v>
      </c>
      <c r="AN9">
        <f t="shared" si="12"/>
        <v>123.2</v>
      </c>
    </row>
    <row r="10" spans="1:41" x14ac:dyDescent="0.35">
      <c r="A10" s="5" t="s">
        <v>38</v>
      </c>
      <c r="B10" s="18">
        <v>21.1</v>
      </c>
      <c r="C10" s="18">
        <v>89.3</v>
      </c>
      <c r="D10" s="18">
        <v>181.6</v>
      </c>
      <c r="E10" s="18">
        <v>114.4</v>
      </c>
      <c r="F10" s="18">
        <v>87.1</v>
      </c>
      <c r="G10" s="18">
        <v>103.9</v>
      </c>
      <c r="H10" s="18">
        <v>228.7</v>
      </c>
      <c r="I10" s="18">
        <v>46.3</v>
      </c>
      <c r="J10" s="18">
        <v>100.8</v>
      </c>
      <c r="K10" s="18">
        <v>293.60000000000002</v>
      </c>
      <c r="L10" s="18">
        <v>0.5</v>
      </c>
      <c r="M10" s="18">
        <v>123.2</v>
      </c>
      <c r="AB10" t="s">
        <v>39</v>
      </c>
      <c r="AC10">
        <f t="shared" si="1"/>
        <v>304.89999999999998</v>
      </c>
      <c r="AD10">
        <f t="shared" si="2"/>
        <v>59.9</v>
      </c>
      <c r="AE10">
        <f t="shared" si="3"/>
        <v>16.100000000000001</v>
      </c>
      <c r="AF10">
        <f t="shared" si="4"/>
        <v>264.10000000000002</v>
      </c>
      <c r="AG10">
        <f t="shared" si="5"/>
        <v>340.5</v>
      </c>
      <c r="AH10">
        <f t="shared" si="6"/>
        <v>124.2</v>
      </c>
      <c r="AI10">
        <f t="shared" si="7"/>
        <v>364.9</v>
      </c>
      <c r="AJ10">
        <f t="shared" si="8"/>
        <v>8.6</v>
      </c>
      <c r="AK10">
        <f t="shared" si="9"/>
        <v>263.8</v>
      </c>
      <c r="AL10">
        <f t="shared" si="10"/>
        <v>31.8</v>
      </c>
      <c r="AM10">
        <f t="shared" si="11"/>
        <v>273.7</v>
      </c>
      <c r="AN10">
        <f t="shared" si="12"/>
        <v>390.4</v>
      </c>
    </row>
    <row r="11" spans="1:41" x14ac:dyDescent="0.35">
      <c r="A11" s="5" t="s">
        <v>39</v>
      </c>
      <c r="B11" s="18">
        <v>304.89999999999998</v>
      </c>
      <c r="C11" s="18">
        <v>59.9</v>
      </c>
      <c r="D11" s="18">
        <v>16.100000000000001</v>
      </c>
      <c r="E11" s="18">
        <v>264.10000000000002</v>
      </c>
      <c r="F11" s="18">
        <v>340.5</v>
      </c>
      <c r="G11" s="18">
        <v>124.2</v>
      </c>
      <c r="H11" s="18">
        <v>364.9</v>
      </c>
      <c r="I11" s="18">
        <v>8.6</v>
      </c>
      <c r="J11" s="18">
        <v>263.8</v>
      </c>
      <c r="K11" s="18">
        <v>31.8</v>
      </c>
      <c r="L11" s="18">
        <v>273.7</v>
      </c>
      <c r="M11" s="18">
        <v>390.4</v>
      </c>
      <c r="AB11" t="s">
        <v>13</v>
      </c>
      <c r="AC11">
        <f t="shared" si="1"/>
        <v>55.2</v>
      </c>
      <c r="AD11">
        <f t="shared" si="2"/>
        <v>210.6</v>
      </c>
      <c r="AE11">
        <f t="shared" si="3"/>
        <v>157.30000000000001</v>
      </c>
      <c r="AF11">
        <f t="shared" si="4"/>
        <v>223.3</v>
      </c>
      <c r="AG11">
        <f t="shared" si="5"/>
        <v>290.39999999999998</v>
      </c>
      <c r="AH11">
        <f t="shared" si="6"/>
        <v>46</v>
      </c>
      <c r="AI11">
        <f t="shared" si="7"/>
        <v>346.2</v>
      </c>
      <c r="AJ11">
        <f t="shared" si="8"/>
        <v>117</v>
      </c>
      <c r="AK11">
        <f t="shared" si="9"/>
        <v>257.3</v>
      </c>
      <c r="AL11">
        <f t="shared" si="10"/>
        <v>268.7</v>
      </c>
      <c r="AM11">
        <f t="shared" si="11"/>
        <v>194</v>
      </c>
      <c r="AN11">
        <f t="shared" si="12"/>
        <v>295.39999999999998</v>
      </c>
    </row>
    <row r="12" spans="1:41" x14ac:dyDescent="0.35">
      <c r="A12" s="5" t="s">
        <v>13</v>
      </c>
      <c r="B12" s="18">
        <v>55.2</v>
      </c>
      <c r="C12" s="18">
        <v>210.6</v>
      </c>
      <c r="D12" s="18">
        <v>157.30000000000001</v>
      </c>
      <c r="E12" s="18">
        <v>223.3</v>
      </c>
      <c r="F12" s="18">
        <v>290.39999999999998</v>
      </c>
      <c r="G12" s="18">
        <v>46</v>
      </c>
      <c r="H12" s="18">
        <v>346.2</v>
      </c>
      <c r="I12" s="18">
        <v>117</v>
      </c>
      <c r="J12" s="18">
        <v>257.3</v>
      </c>
      <c r="K12" s="18">
        <v>268.7</v>
      </c>
      <c r="L12" s="18">
        <v>194</v>
      </c>
      <c r="M12" s="18">
        <v>295.39999999999998</v>
      </c>
      <c r="AB12" t="s">
        <v>14</v>
      </c>
      <c r="AC12">
        <f t="shared" si="1"/>
        <v>76.599999999999994</v>
      </c>
      <c r="AD12">
        <f t="shared" si="2"/>
        <v>73.3</v>
      </c>
      <c r="AE12">
        <f t="shared" si="3"/>
        <v>262.2</v>
      </c>
      <c r="AF12">
        <f t="shared" si="4"/>
        <v>335</v>
      </c>
      <c r="AG12">
        <f t="shared" si="5"/>
        <v>343.3</v>
      </c>
      <c r="AH12">
        <f t="shared" si="6"/>
        <v>358.5</v>
      </c>
      <c r="AI12">
        <f t="shared" si="7"/>
        <v>277.89999999999998</v>
      </c>
      <c r="AJ12">
        <f t="shared" si="8"/>
        <v>306.5</v>
      </c>
      <c r="AK12">
        <f t="shared" si="9"/>
        <v>29.9</v>
      </c>
      <c r="AL12">
        <f t="shared" si="10"/>
        <v>228.3</v>
      </c>
      <c r="AM12">
        <f t="shared" si="11"/>
        <v>211.3</v>
      </c>
      <c r="AN12">
        <f t="shared" si="12"/>
        <v>267.10000000000002</v>
      </c>
    </row>
    <row r="13" spans="1:41" x14ac:dyDescent="0.35">
      <c r="A13" s="5" t="s">
        <v>14</v>
      </c>
      <c r="B13" s="18">
        <v>76.599999999999994</v>
      </c>
      <c r="C13" s="18">
        <v>73.3</v>
      </c>
      <c r="D13" s="18">
        <v>262.2</v>
      </c>
      <c r="E13" s="18">
        <v>335</v>
      </c>
      <c r="F13" s="18">
        <v>343.3</v>
      </c>
      <c r="G13" s="18">
        <v>358.5</v>
      </c>
      <c r="H13" s="18">
        <v>277.89999999999998</v>
      </c>
      <c r="I13" s="18">
        <v>306.5</v>
      </c>
      <c r="J13" s="18">
        <v>29.9</v>
      </c>
      <c r="K13" s="18">
        <v>228.3</v>
      </c>
      <c r="L13" s="18">
        <v>211.3</v>
      </c>
      <c r="M13" s="18">
        <v>267.10000000000002</v>
      </c>
      <c r="AB13" t="s">
        <v>15</v>
      </c>
      <c r="AC13">
        <f t="shared" si="1"/>
        <v>16.399999999999999</v>
      </c>
      <c r="AD13">
        <f t="shared" si="2"/>
        <v>60.6</v>
      </c>
      <c r="AE13">
        <f t="shared" si="3"/>
        <v>262.3</v>
      </c>
      <c r="AF13">
        <f t="shared" si="4"/>
        <v>304.8</v>
      </c>
      <c r="AG13">
        <f t="shared" si="5"/>
        <v>189</v>
      </c>
      <c r="AH13">
        <f t="shared" si="6"/>
        <v>280</v>
      </c>
      <c r="AI13">
        <f t="shared" si="7"/>
        <v>378.5</v>
      </c>
      <c r="AJ13">
        <f t="shared" si="8"/>
        <v>291.5</v>
      </c>
      <c r="AK13">
        <f t="shared" si="9"/>
        <v>394.5</v>
      </c>
      <c r="AL13">
        <f t="shared" si="10"/>
        <v>89.2</v>
      </c>
      <c r="AM13">
        <f t="shared" si="11"/>
        <v>185.1</v>
      </c>
      <c r="AN13">
        <f t="shared" si="12"/>
        <v>317.10000000000002</v>
      </c>
    </row>
    <row r="14" spans="1:41" x14ac:dyDescent="0.35">
      <c r="A14" s="5" t="s">
        <v>15</v>
      </c>
      <c r="B14" s="18">
        <v>16.399999999999999</v>
      </c>
      <c r="C14" s="18">
        <v>60.6</v>
      </c>
      <c r="D14" s="18">
        <v>262.3</v>
      </c>
      <c r="E14" s="18">
        <v>304.8</v>
      </c>
      <c r="F14" s="18">
        <v>189</v>
      </c>
      <c r="G14" s="18">
        <v>280</v>
      </c>
      <c r="H14" s="18">
        <v>378.5</v>
      </c>
      <c r="I14" s="18">
        <v>291.5</v>
      </c>
      <c r="J14" s="18">
        <v>394.5</v>
      </c>
      <c r="K14" s="18">
        <v>89.2</v>
      </c>
      <c r="L14" s="18">
        <v>185.1</v>
      </c>
      <c r="M14" s="18">
        <v>317.10000000000002</v>
      </c>
      <c r="AB14" t="s">
        <v>16</v>
      </c>
      <c r="AC14">
        <f t="shared" si="1"/>
        <v>118.3</v>
      </c>
      <c r="AD14">
        <f t="shared" si="2"/>
        <v>300.3</v>
      </c>
      <c r="AE14">
        <f t="shared" si="3"/>
        <v>226</v>
      </c>
      <c r="AF14">
        <f t="shared" si="4"/>
        <v>317.8</v>
      </c>
      <c r="AG14">
        <f t="shared" si="5"/>
        <v>272.8</v>
      </c>
      <c r="AH14">
        <f t="shared" si="6"/>
        <v>369.6</v>
      </c>
      <c r="AI14">
        <f t="shared" si="7"/>
        <v>117</v>
      </c>
      <c r="AJ14">
        <f t="shared" si="8"/>
        <v>157.69999999999999</v>
      </c>
      <c r="AK14">
        <f t="shared" si="9"/>
        <v>132.1</v>
      </c>
      <c r="AL14">
        <f t="shared" si="10"/>
        <v>350</v>
      </c>
      <c r="AM14">
        <f t="shared" si="11"/>
        <v>122.7</v>
      </c>
      <c r="AN14">
        <f t="shared" si="12"/>
        <v>238.6</v>
      </c>
    </row>
    <row r="15" spans="1:41" x14ac:dyDescent="0.35">
      <c r="A15" s="5" t="s">
        <v>16</v>
      </c>
      <c r="B15" s="18">
        <v>118.3</v>
      </c>
      <c r="C15" s="18">
        <v>300.3</v>
      </c>
      <c r="D15" s="18">
        <v>226</v>
      </c>
      <c r="E15" s="18">
        <v>317.8</v>
      </c>
      <c r="F15" s="18">
        <v>272.8</v>
      </c>
      <c r="G15" s="18">
        <v>369.6</v>
      </c>
      <c r="H15" s="18">
        <v>117</v>
      </c>
      <c r="I15" s="18">
        <v>157.69999999999999</v>
      </c>
      <c r="J15" s="18">
        <v>132.1</v>
      </c>
      <c r="K15" s="18">
        <v>350</v>
      </c>
      <c r="L15" s="18">
        <v>122.7</v>
      </c>
      <c r="M15" s="18">
        <v>238.6</v>
      </c>
      <c r="AB15" t="s">
        <v>40</v>
      </c>
      <c r="AC15">
        <f t="shared" si="1"/>
        <v>156.80000000000001</v>
      </c>
      <c r="AD15">
        <f t="shared" si="2"/>
        <v>295.60000000000002</v>
      </c>
      <c r="AE15">
        <f t="shared" si="3"/>
        <v>371.6</v>
      </c>
      <c r="AF15">
        <f t="shared" si="4"/>
        <v>104.4</v>
      </c>
      <c r="AG15">
        <f t="shared" si="5"/>
        <v>372.5</v>
      </c>
      <c r="AH15">
        <f t="shared" si="6"/>
        <v>154.9</v>
      </c>
      <c r="AI15">
        <f t="shared" si="7"/>
        <v>221.1</v>
      </c>
      <c r="AJ15">
        <f t="shared" si="8"/>
        <v>214.7</v>
      </c>
      <c r="AK15">
        <f t="shared" si="9"/>
        <v>288</v>
      </c>
      <c r="AL15">
        <f t="shared" si="10"/>
        <v>294.89999999999998</v>
      </c>
      <c r="AM15">
        <f t="shared" si="11"/>
        <v>6.2</v>
      </c>
      <c r="AN15">
        <f t="shared" si="12"/>
        <v>274.7</v>
      </c>
    </row>
    <row r="16" spans="1:41" x14ac:dyDescent="0.35">
      <c r="A16" s="5" t="s">
        <v>40</v>
      </c>
      <c r="B16" s="18">
        <v>156.80000000000001</v>
      </c>
      <c r="C16" s="18">
        <v>295.60000000000002</v>
      </c>
      <c r="D16" s="18">
        <v>371.6</v>
      </c>
      <c r="E16" s="18">
        <v>104.4</v>
      </c>
      <c r="F16" s="18">
        <v>372.5</v>
      </c>
      <c r="G16" s="18">
        <v>154.9</v>
      </c>
      <c r="H16" s="18">
        <v>221.1</v>
      </c>
      <c r="I16" s="18">
        <v>214.7</v>
      </c>
      <c r="J16" s="18">
        <v>288</v>
      </c>
      <c r="K16" s="18">
        <v>294.89999999999998</v>
      </c>
      <c r="L16" s="18">
        <v>6.2</v>
      </c>
      <c r="M16" s="18">
        <v>274.7</v>
      </c>
      <c r="AB16" t="s">
        <v>17</v>
      </c>
      <c r="AC16">
        <f t="shared" si="1"/>
        <v>124.3</v>
      </c>
      <c r="AD16">
        <f t="shared" si="2"/>
        <v>107.3</v>
      </c>
      <c r="AE16">
        <f t="shared" si="3"/>
        <v>323.89999999999998</v>
      </c>
      <c r="AF16">
        <f t="shared" si="4"/>
        <v>117.1</v>
      </c>
      <c r="AG16">
        <f t="shared" si="5"/>
        <v>324.89999999999998</v>
      </c>
      <c r="AH16">
        <f t="shared" si="6"/>
        <v>115</v>
      </c>
      <c r="AI16">
        <f t="shared" si="7"/>
        <v>40.1</v>
      </c>
      <c r="AJ16">
        <f t="shared" si="8"/>
        <v>236.7</v>
      </c>
      <c r="AK16">
        <f t="shared" si="9"/>
        <v>148.19999999999999</v>
      </c>
      <c r="AL16">
        <f t="shared" si="10"/>
        <v>321.10000000000002</v>
      </c>
      <c r="AM16">
        <f t="shared" si="11"/>
        <v>126.6</v>
      </c>
      <c r="AN16">
        <f t="shared" si="12"/>
        <v>151.9</v>
      </c>
    </row>
    <row r="17" spans="1:40" x14ac:dyDescent="0.35">
      <c r="A17" s="5" t="s">
        <v>17</v>
      </c>
      <c r="B17" s="18">
        <v>124.3</v>
      </c>
      <c r="C17" s="18">
        <v>107.3</v>
      </c>
      <c r="D17" s="18">
        <v>323.89999999999998</v>
      </c>
      <c r="E17" s="18">
        <v>117.1</v>
      </c>
      <c r="F17" s="18">
        <v>324.89999999999998</v>
      </c>
      <c r="G17" s="18">
        <v>115</v>
      </c>
      <c r="H17" s="18">
        <v>40.1</v>
      </c>
      <c r="I17" s="18">
        <v>236.7</v>
      </c>
      <c r="J17" s="18">
        <v>148.19999999999999</v>
      </c>
      <c r="K17" s="18">
        <v>321.10000000000002</v>
      </c>
      <c r="L17" s="18">
        <v>126.6</v>
      </c>
      <c r="M17" s="18">
        <v>151.9</v>
      </c>
      <c r="AB17" t="s">
        <v>18</v>
      </c>
      <c r="AC17">
        <f t="shared" si="1"/>
        <v>193.4</v>
      </c>
      <c r="AD17">
        <f t="shared" si="2"/>
        <v>176.9</v>
      </c>
      <c r="AE17">
        <f t="shared" si="3"/>
        <v>53.6</v>
      </c>
      <c r="AF17">
        <f t="shared" si="4"/>
        <v>361</v>
      </c>
      <c r="AG17">
        <f t="shared" si="5"/>
        <v>170.6</v>
      </c>
      <c r="AH17">
        <f t="shared" si="6"/>
        <v>51.1</v>
      </c>
      <c r="AI17">
        <f t="shared" si="7"/>
        <v>337.9</v>
      </c>
      <c r="AJ17">
        <f t="shared" si="8"/>
        <v>151.69999999999999</v>
      </c>
      <c r="AK17">
        <f t="shared" si="9"/>
        <v>95</v>
      </c>
      <c r="AL17">
        <f t="shared" si="10"/>
        <v>135</v>
      </c>
      <c r="AM17">
        <f t="shared" si="11"/>
        <v>117</v>
      </c>
      <c r="AN17">
        <f t="shared" si="12"/>
        <v>137.1</v>
      </c>
    </row>
    <row r="18" spans="1:40" x14ac:dyDescent="0.35">
      <c r="A18" s="5" t="s">
        <v>18</v>
      </c>
      <c r="B18" s="18">
        <v>193.4</v>
      </c>
      <c r="C18" s="18">
        <v>176.9</v>
      </c>
      <c r="D18" s="18">
        <v>53.6</v>
      </c>
      <c r="E18" s="18">
        <v>361</v>
      </c>
      <c r="F18" s="18">
        <v>170.6</v>
      </c>
      <c r="G18" s="18">
        <v>51.1</v>
      </c>
      <c r="H18" s="18">
        <v>337.9</v>
      </c>
      <c r="I18" s="18">
        <v>151.69999999999999</v>
      </c>
      <c r="J18" s="18">
        <v>95</v>
      </c>
      <c r="K18" s="18">
        <v>135</v>
      </c>
      <c r="L18" s="18">
        <v>117</v>
      </c>
      <c r="M18" s="18">
        <v>137.1</v>
      </c>
      <c r="AB18" t="s">
        <v>19</v>
      </c>
      <c r="AC18">
        <f t="shared" si="1"/>
        <v>43.3</v>
      </c>
      <c r="AD18">
        <f t="shared" si="2"/>
        <v>274.3</v>
      </c>
      <c r="AE18">
        <f t="shared" si="3"/>
        <v>360.3</v>
      </c>
      <c r="AF18">
        <f t="shared" si="4"/>
        <v>324.5</v>
      </c>
      <c r="AG18">
        <f t="shared" si="5"/>
        <v>272.3</v>
      </c>
      <c r="AH18">
        <f t="shared" si="6"/>
        <v>352.5</v>
      </c>
      <c r="AI18">
        <f t="shared" si="7"/>
        <v>26.8</v>
      </c>
      <c r="AJ18">
        <f t="shared" si="8"/>
        <v>341.9</v>
      </c>
      <c r="AK18">
        <f t="shared" si="9"/>
        <v>335.6</v>
      </c>
      <c r="AL18">
        <f t="shared" si="10"/>
        <v>307.10000000000002</v>
      </c>
      <c r="AM18">
        <f t="shared" si="11"/>
        <v>114.1</v>
      </c>
      <c r="AN18">
        <f t="shared" si="12"/>
        <v>286.10000000000002</v>
      </c>
    </row>
    <row r="19" spans="1:40" x14ac:dyDescent="0.35">
      <c r="A19" s="5" t="s">
        <v>19</v>
      </c>
      <c r="B19" s="18">
        <v>43.3</v>
      </c>
      <c r="C19" s="18">
        <v>274.3</v>
      </c>
      <c r="D19" s="18">
        <v>360.3</v>
      </c>
      <c r="E19" s="18">
        <v>324.5</v>
      </c>
      <c r="F19" s="18">
        <v>272.3</v>
      </c>
      <c r="G19" s="18">
        <v>352.5</v>
      </c>
      <c r="H19" s="18">
        <v>26.8</v>
      </c>
      <c r="I19" s="18">
        <v>341.9</v>
      </c>
      <c r="J19" s="18">
        <v>335.6</v>
      </c>
      <c r="K19" s="18">
        <v>307.10000000000002</v>
      </c>
      <c r="L19" s="18">
        <v>114.1</v>
      </c>
      <c r="M19" s="18">
        <v>286.10000000000002</v>
      </c>
      <c r="AB19" t="s">
        <v>41</v>
      </c>
      <c r="AC19">
        <f t="shared" si="1"/>
        <v>199.1</v>
      </c>
      <c r="AD19">
        <f t="shared" si="2"/>
        <v>200.7</v>
      </c>
      <c r="AE19">
        <f t="shared" si="3"/>
        <v>336.4</v>
      </c>
      <c r="AF19">
        <f t="shared" si="4"/>
        <v>207.2</v>
      </c>
      <c r="AG19">
        <f t="shared" si="5"/>
        <v>185.4</v>
      </c>
      <c r="AH19">
        <f t="shared" si="6"/>
        <v>298.2</v>
      </c>
      <c r="AI19">
        <f t="shared" si="7"/>
        <v>103.1</v>
      </c>
      <c r="AJ19">
        <f t="shared" si="8"/>
        <v>202.1</v>
      </c>
      <c r="AK19">
        <f t="shared" si="9"/>
        <v>150.69999999999999</v>
      </c>
      <c r="AL19">
        <f t="shared" si="10"/>
        <v>251.4</v>
      </c>
      <c r="AM19">
        <f t="shared" si="11"/>
        <v>86.1</v>
      </c>
      <c r="AN19">
        <f t="shared" si="12"/>
        <v>45.8</v>
      </c>
    </row>
    <row r="20" spans="1:40" x14ac:dyDescent="0.35">
      <c r="A20" s="5" t="s">
        <v>41</v>
      </c>
      <c r="B20" s="18">
        <v>199.1</v>
      </c>
      <c r="C20" s="18">
        <v>200.7</v>
      </c>
      <c r="D20" s="18">
        <v>336.4</v>
      </c>
      <c r="E20" s="18">
        <v>207.2</v>
      </c>
      <c r="F20" s="18">
        <v>185.4</v>
      </c>
      <c r="G20" s="18">
        <v>298.2</v>
      </c>
      <c r="H20" s="18">
        <v>103.1</v>
      </c>
      <c r="I20" s="18">
        <v>202.1</v>
      </c>
      <c r="J20" s="18">
        <v>150.69999999999999</v>
      </c>
      <c r="K20" s="18">
        <v>251.4</v>
      </c>
      <c r="L20" s="18">
        <v>86.1</v>
      </c>
      <c r="M20" s="18">
        <v>45.8</v>
      </c>
      <c r="AB20" t="s">
        <v>42</v>
      </c>
      <c r="AC20">
        <f t="shared" si="1"/>
        <v>38.200000000000003</v>
      </c>
      <c r="AD20">
        <f t="shared" si="2"/>
        <v>162.4</v>
      </c>
      <c r="AE20">
        <f t="shared" si="3"/>
        <v>22</v>
      </c>
      <c r="AF20">
        <f t="shared" si="4"/>
        <v>20.9</v>
      </c>
      <c r="AG20">
        <f t="shared" si="5"/>
        <v>319.10000000000002</v>
      </c>
      <c r="AH20">
        <f t="shared" si="6"/>
        <v>64.2</v>
      </c>
      <c r="AI20">
        <f t="shared" si="7"/>
        <v>332.2</v>
      </c>
      <c r="AJ20">
        <f t="shared" si="8"/>
        <v>284</v>
      </c>
      <c r="AK20">
        <f t="shared" si="9"/>
        <v>110.9</v>
      </c>
      <c r="AL20">
        <f t="shared" si="10"/>
        <v>239.2</v>
      </c>
      <c r="AM20">
        <f t="shared" si="11"/>
        <v>153.69999999999999</v>
      </c>
      <c r="AN20">
        <f t="shared" si="12"/>
        <v>55.2</v>
      </c>
    </row>
    <row r="21" spans="1:40" x14ac:dyDescent="0.35">
      <c r="A21" s="5" t="s">
        <v>42</v>
      </c>
      <c r="B21" s="18">
        <v>38.200000000000003</v>
      </c>
      <c r="C21" s="18">
        <v>162.4</v>
      </c>
      <c r="D21" s="18">
        <v>22</v>
      </c>
      <c r="E21" s="18">
        <v>20.9</v>
      </c>
      <c r="F21" s="18">
        <v>319.10000000000002</v>
      </c>
      <c r="G21" s="18">
        <v>64.2</v>
      </c>
      <c r="H21" s="18">
        <v>332.2</v>
      </c>
      <c r="I21" s="18">
        <v>284</v>
      </c>
      <c r="J21" s="18">
        <v>110.9</v>
      </c>
      <c r="K21" s="18">
        <v>239.2</v>
      </c>
      <c r="L21" s="18">
        <v>153.69999999999999</v>
      </c>
      <c r="M21" s="18">
        <v>55.2</v>
      </c>
      <c r="AB21" t="s">
        <v>20</v>
      </c>
      <c r="AC21">
        <f t="shared" si="1"/>
        <v>92.6</v>
      </c>
      <c r="AD21">
        <f t="shared" si="2"/>
        <v>324.8</v>
      </c>
      <c r="AE21">
        <f t="shared" si="3"/>
        <v>167.8</v>
      </c>
      <c r="AF21">
        <f t="shared" si="4"/>
        <v>398.8</v>
      </c>
      <c r="AG21">
        <f t="shared" si="5"/>
        <v>38.700000000000003</v>
      </c>
      <c r="AH21">
        <f t="shared" si="6"/>
        <v>81.400000000000006</v>
      </c>
      <c r="AI21">
        <f t="shared" si="7"/>
        <v>70.099999999999994</v>
      </c>
      <c r="AJ21">
        <f t="shared" si="8"/>
        <v>347.1</v>
      </c>
      <c r="AK21">
        <f t="shared" si="9"/>
        <v>359.6</v>
      </c>
      <c r="AL21">
        <f t="shared" si="10"/>
        <v>167.1</v>
      </c>
      <c r="AM21">
        <f t="shared" si="11"/>
        <v>140.4</v>
      </c>
      <c r="AN21">
        <f t="shared" si="12"/>
        <v>106.7</v>
      </c>
    </row>
    <row r="22" spans="1:40" x14ac:dyDescent="0.35">
      <c r="A22" s="5" t="s">
        <v>20</v>
      </c>
      <c r="B22" s="18">
        <v>92.6</v>
      </c>
      <c r="C22" s="18">
        <v>324.8</v>
      </c>
      <c r="D22" s="18">
        <v>167.8</v>
      </c>
      <c r="E22" s="18">
        <v>398.8</v>
      </c>
      <c r="F22" s="18">
        <v>38.700000000000003</v>
      </c>
      <c r="G22" s="18">
        <v>81.400000000000006</v>
      </c>
      <c r="H22" s="18">
        <v>70.099999999999994</v>
      </c>
      <c r="I22" s="18">
        <v>347.1</v>
      </c>
      <c r="J22" s="18">
        <v>359.6</v>
      </c>
      <c r="K22" s="18">
        <v>167.1</v>
      </c>
      <c r="L22" s="18">
        <v>140.4</v>
      </c>
      <c r="M22" s="18">
        <v>106.7</v>
      </c>
      <c r="W22" t="s">
        <v>73</v>
      </c>
      <c r="AB22" t="s">
        <v>21</v>
      </c>
      <c r="AC22">
        <f t="shared" si="1"/>
        <v>46.5</v>
      </c>
      <c r="AD22">
        <f t="shared" si="2"/>
        <v>8.1</v>
      </c>
      <c r="AE22">
        <f t="shared" si="3"/>
        <v>224.9</v>
      </c>
      <c r="AF22">
        <f t="shared" si="4"/>
        <v>393.5</v>
      </c>
      <c r="AG22">
        <f t="shared" si="5"/>
        <v>103.5</v>
      </c>
      <c r="AH22">
        <f t="shared" si="6"/>
        <v>62.9</v>
      </c>
      <c r="AI22">
        <f t="shared" si="7"/>
        <v>307.5</v>
      </c>
      <c r="AJ22">
        <f t="shared" si="8"/>
        <v>240.8</v>
      </c>
      <c r="AK22">
        <f t="shared" si="9"/>
        <v>262.8</v>
      </c>
      <c r="AL22">
        <f t="shared" si="10"/>
        <v>296.89999999999998</v>
      </c>
      <c r="AM22">
        <f t="shared" si="11"/>
        <v>265.5</v>
      </c>
      <c r="AN22">
        <f t="shared" si="12"/>
        <v>234.9</v>
      </c>
    </row>
    <row r="23" spans="1:40" x14ac:dyDescent="0.35">
      <c r="A23" s="5" t="s">
        <v>21</v>
      </c>
      <c r="B23" s="18">
        <v>46.5</v>
      </c>
      <c r="C23" s="18">
        <v>8.1</v>
      </c>
      <c r="D23" s="18">
        <v>224.9</v>
      </c>
      <c r="E23" s="18">
        <v>393.5</v>
      </c>
      <c r="F23" s="18">
        <v>103.5</v>
      </c>
      <c r="G23" s="18">
        <v>62.9</v>
      </c>
      <c r="H23" s="18">
        <v>307.5</v>
      </c>
      <c r="I23" s="18">
        <v>240.8</v>
      </c>
      <c r="J23" s="18">
        <v>262.8</v>
      </c>
      <c r="K23" s="18">
        <v>296.89999999999998</v>
      </c>
      <c r="L23" s="18">
        <v>265.5</v>
      </c>
      <c r="M23" s="18">
        <v>234.9</v>
      </c>
      <c r="AB23" t="s">
        <v>22</v>
      </c>
      <c r="AC23">
        <f t="shared" si="1"/>
        <v>9.8000000000000007</v>
      </c>
      <c r="AD23">
        <f t="shared" si="2"/>
        <v>52.1</v>
      </c>
      <c r="AE23">
        <f t="shared" si="3"/>
        <v>286.8</v>
      </c>
      <c r="AF23">
        <f t="shared" si="4"/>
        <v>209.5</v>
      </c>
      <c r="AG23">
        <f t="shared" si="5"/>
        <v>347.7</v>
      </c>
      <c r="AH23">
        <f t="shared" si="6"/>
        <v>318.10000000000002</v>
      </c>
      <c r="AI23">
        <f t="shared" si="7"/>
        <v>227</v>
      </c>
      <c r="AJ23">
        <f t="shared" si="8"/>
        <v>147</v>
      </c>
      <c r="AK23">
        <f t="shared" si="9"/>
        <v>174</v>
      </c>
      <c r="AL23">
        <f t="shared" si="10"/>
        <v>357.9</v>
      </c>
      <c r="AM23">
        <f t="shared" si="11"/>
        <v>38.200000000000003</v>
      </c>
      <c r="AN23">
        <f t="shared" si="12"/>
        <v>227.2</v>
      </c>
    </row>
    <row r="24" spans="1:40" x14ac:dyDescent="0.35">
      <c r="A24" s="5" t="s">
        <v>22</v>
      </c>
      <c r="B24" s="18">
        <v>9.8000000000000007</v>
      </c>
      <c r="C24" s="18">
        <v>52.1</v>
      </c>
      <c r="D24" s="18">
        <v>286.8</v>
      </c>
      <c r="E24" s="18">
        <v>209.5</v>
      </c>
      <c r="F24" s="18">
        <v>347.7</v>
      </c>
      <c r="G24" s="18">
        <v>318.10000000000002</v>
      </c>
      <c r="H24" s="18">
        <v>227</v>
      </c>
      <c r="I24" s="18">
        <v>147</v>
      </c>
      <c r="J24" s="18">
        <v>174</v>
      </c>
      <c r="K24" s="18">
        <v>357.9</v>
      </c>
      <c r="L24" s="18">
        <v>38.200000000000003</v>
      </c>
      <c r="M24" s="18">
        <v>227.2</v>
      </c>
      <c r="AB24" t="s">
        <v>23</v>
      </c>
      <c r="AC24">
        <f t="shared" si="1"/>
        <v>386.6</v>
      </c>
      <c r="AD24">
        <f t="shared" si="2"/>
        <v>388.1</v>
      </c>
      <c r="AE24">
        <f t="shared" si="3"/>
        <v>159.19999999999999</v>
      </c>
      <c r="AF24">
        <f t="shared" si="4"/>
        <v>257.60000000000002</v>
      </c>
      <c r="AG24">
        <f t="shared" si="5"/>
        <v>342.1</v>
      </c>
      <c r="AH24">
        <f t="shared" si="6"/>
        <v>56.3</v>
      </c>
      <c r="AI24">
        <f t="shared" si="7"/>
        <v>220.2</v>
      </c>
      <c r="AJ24">
        <f t="shared" si="8"/>
        <v>138.6</v>
      </c>
      <c r="AK24">
        <f t="shared" si="9"/>
        <v>194.5</v>
      </c>
      <c r="AL24">
        <f t="shared" si="10"/>
        <v>282.7</v>
      </c>
      <c r="AM24">
        <f t="shared" si="11"/>
        <v>74</v>
      </c>
      <c r="AN24">
        <f t="shared" si="12"/>
        <v>261.2</v>
      </c>
    </row>
    <row r="25" spans="1:40" x14ac:dyDescent="0.35">
      <c r="A25" s="5" t="s">
        <v>23</v>
      </c>
      <c r="B25" s="18">
        <v>386.6</v>
      </c>
      <c r="C25" s="18">
        <v>388.1</v>
      </c>
      <c r="D25" s="18">
        <v>159.19999999999999</v>
      </c>
      <c r="E25" s="18">
        <v>257.60000000000002</v>
      </c>
      <c r="F25" s="18">
        <v>342.1</v>
      </c>
      <c r="G25" s="18">
        <v>56.3</v>
      </c>
      <c r="H25" s="18">
        <v>220.2</v>
      </c>
      <c r="I25" s="18">
        <v>138.6</v>
      </c>
      <c r="J25" s="18">
        <v>194.5</v>
      </c>
      <c r="K25" s="18">
        <v>282.7</v>
      </c>
      <c r="L25" s="18">
        <v>74</v>
      </c>
      <c r="M25" s="18">
        <v>261.2</v>
      </c>
      <c r="AB25" t="s">
        <v>24</v>
      </c>
      <c r="AC25">
        <f t="shared" si="1"/>
        <v>364.2</v>
      </c>
      <c r="AD25">
        <f t="shared" si="2"/>
        <v>307.39999999999998</v>
      </c>
      <c r="AE25">
        <f t="shared" si="3"/>
        <v>184.8</v>
      </c>
      <c r="AF25">
        <f t="shared" si="4"/>
        <v>140.4</v>
      </c>
      <c r="AG25">
        <f t="shared" si="5"/>
        <v>280.60000000000002</v>
      </c>
      <c r="AH25">
        <f t="shared" si="6"/>
        <v>297.2</v>
      </c>
      <c r="AI25">
        <f t="shared" si="7"/>
        <v>314.39999999999998</v>
      </c>
      <c r="AJ25">
        <f t="shared" si="8"/>
        <v>343.7</v>
      </c>
      <c r="AK25">
        <f t="shared" si="9"/>
        <v>14.3</v>
      </c>
      <c r="AL25">
        <f t="shared" si="10"/>
        <v>323.60000000000002</v>
      </c>
      <c r="AM25">
        <f t="shared" si="11"/>
        <v>395.5</v>
      </c>
      <c r="AN25">
        <f t="shared" si="12"/>
        <v>216</v>
      </c>
    </row>
    <row r="26" spans="1:40" x14ac:dyDescent="0.35">
      <c r="A26" s="5" t="s">
        <v>24</v>
      </c>
      <c r="B26" s="18">
        <v>364.2</v>
      </c>
      <c r="C26" s="18">
        <v>307.39999999999998</v>
      </c>
      <c r="D26" s="18">
        <v>184.8</v>
      </c>
      <c r="E26" s="18">
        <v>140.4</v>
      </c>
      <c r="F26" s="18">
        <v>280.60000000000002</v>
      </c>
      <c r="G26" s="18">
        <v>297.2</v>
      </c>
      <c r="H26" s="18">
        <v>314.39999999999998</v>
      </c>
      <c r="I26" s="18">
        <v>343.7</v>
      </c>
      <c r="J26" s="18">
        <v>14.3</v>
      </c>
      <c r="K26" s="18">
        <v>323.60000000000002</v>
      </c>
      <c r="L26" s="18">
        <v>395.5</v>
      </c>
      <c r="M26" s="18">
        <v>216</v>
      </c>
      <c r="AB26" t="s">
        <v>25</v>
      </c>
      <c r="AC26">
        <f t="shared" si="1"/>
        <v>133.30000000000001</v>
      </c>
      <c r="AD26">
        <f t="shared" si="2"/>
        <v>45.8</v>
      </c>
      <c r="AE26">
        <f t="shared" si="3"/>
        <v>322.2</v>
      </c>
      <c r="AF26">
        <f t="shared" si="4"/>
        <v>112.6</v>
      </c>
      <c r="AG26">
        <f t="shared" si="5"/>
        <v>121.2</v>
      </c>
      <c r="AH26">
        <f t="shared" si="6"/>
        <v>275.7</v>
      </c>
      <c r="AI26">
        <f t="shared" si="7"/>
        <v>13.2</v>
      </c>
      <c r="AJ26">
        <f t="shared" si="8"/>
        <v>239.9</v>
      </c>
      <c r="AK26">
        <f t="shared" si="9"/>
        <v>257.89999999999998</v>
      </c>
      <c r="AL26">
        <f t="shared" si="10"/>
        <v>104.7</v>
      </c>
      <c r="AM26">
        <f t="shared" si="11"/>
        <v>213</v>
      </c>
      <c r="AN26">
        <f t="shared" si="12"/>
        <v>323.39999999999998</v>
      </c>
    </row>
    <row r="27" spans="1:40" x14ac:dyDescent="0.35">
      <c r="A27" s="5" t="s">
        <v>25</v>
      </c>
      <c r="B27" s="18">
        <v>133.30000000000001</v>
      </c>
      <c r="C27" s="18">
        <v>45.8</v>
      </c>
      <c r="D27" s="18">
        <v>322.2</v>
      </c>
      <c r="E27" s="18">
        <v>112.6</v>
      </c>
      <c r="F27" s="18">
        <v>121.2</v>
      </c>
      <c r="G27" s="18">
        <v>275.7</v>
      </c>
      <c r="H27" s="18">
        <v>13.2</v>
      </c>
      <c r="I27" s="18">
        <v>239.9</v>
      </c>
      <c r="J27" s="18">
        <v>257.89999999999998</v>
      </c>
      <c r="K27" s="18">
        <v>104.7</v>
      </c>
      <c r="L27" s="18">
        <v>213</v>
      </c>
      <c r="M27" s="18">
        <v>323.39999999999998</v>
      </c>
      <c r="AB27" t="s">
        <v>26</v>
      </c>
      <c r="AC27">
        <f t="shared" si="1"/>
        <v>297</v>
      </c>
      <c r="AD27">
        <f t="shared" si="2"/>
        <v>380.5</v>
      </c>
      <c r="AE27">
        <f t="shared" si="3"/>
        <v>55</v>
      </c>
      <c r="AF27">
        <f t="shared" si="4"/>
        <v>15.3</v>
      </c>
      <c r="AG27">
        <f t="shared" si="5"/>
        <v>145.9</v>
      </c>
      <c r="AH27">
        <f t="shared" si="6"/>
        <v>289.10000000000002</v>
      </c>
      <c r="AI27">
        <f t="shared" si="7"/>
        <v>283.2</v>
      </c>
      <c r="AJ27">
        <f t="shared" si="8"/>
        <v>179.3</v>
      </c>
      <c r="AK27">
        <f t="shared" si="9"/>
        <v>384.7</v>
      </c>
      <c r="AL27">
        <f t="shared" si="10"/>
        <v>190</v>
      </c>
      <c r="AM27">
        <f t="shared" si="11"/>
        <v>330.6</v>
      </c>
      <c r="AN27">
        <f t="shared" si="12"/>
        <v>261.3</v>
      </c>
    </row>
    <row r="28" spans="1:40" x14ac:dyDescent="0.35">
      <c r="A28" s="5" t="s">
        <v>26</v>
      </c>
      <c r="B28" s="18">
        <v>297</v>
      </c>
      <c r="C28" s="18">
        <v>380.5</v>
      </c>
      <c r="D28" s="18">
        <v>55</v>
      </c>
      <c r="E28" s="18">
        <v>15.3</v>
      </c>
      <c r="F28" s="18">
        <v>145.9</v>
      </c>
      <c r="G28" s="18">
        <v>289.10000000000002</v>
      </c>
      <c r="H28" s="18">
        <v>283.2</v>
      </c>
      <c r="I28" s="18">
        <v>179.3</v>
      </c>
      <c r="J28" s="18">
        <v>384.7</v>
      </c>
      <c r="K28" s="18">
        <v>190</v>
      </c>
      <c r="L28" s="18">
        <v>330.6</v>
      </c>
      <c r="M28" s="18">
        <v>261.3</v>
      </c>
      <c r="AB28" t="s">
        <v>43</v>
      </c>
      <c r="AC28">
        <f t="shared" si="1"/>
        <v>104.9</v>
      </c>
      <c r="AD28">
        <f t="shared" si="2"/>
        <v>314.5</v>
      </c>
      <c r="AE28">
        <f t="shared" si="3"/>
        <v>209.8</v>
      </c>
      <c r="AF28">
        <f t="shared" si="4"/>
        <v>138.19999999999999</v>
      </c>
      <c r="AG28">
        <f t="shared" si="5"/>
        <v>310.10000000000002</v>
      </c>
      <c r="AH28">
        <f t="shared" si="6"/>
        <v>380.9</v>
      </c>
      <c r="AI28">
        <f t="shared" si="7"/>
        <v>89.4</v>
      </c>
      <c r="AJ28">
        <f t="shared" si="8"/>
        <v>369.5</v>
      </c>
      <c r="AK28">
        <f t="shared" si="9"/>
        <v>143.30000000000001</v>
      </c>
      <c r="AL28">
        <f t="shared" si="10"/>
        <v>67.900000000000006</v>
      </c>
      <c r="AM28">
        <f t="shared" si="11"/>
        <v>257.5</v>
      </c>
      <c r="AN28">
        <f t="shared" si="12"/>
        <v>392.2</v>
      </c>
    </row>
    <row r="29" spans="1:40" x14ac:dyDescent="0.35">
      <c r="A29" s="5" t="s">
        <v>43</v>
      </c>
      <c r="B29" s="18">
        <v>104.9</v>
      </c>
      <c r="C29" s="18">
        <v>314.5</v>
      </c>
      <c r="D29" s="18">
        <v>209.8</v>
      </c>
      <c r="E29" s="18">
        <v>138.19999999999999</v>
      </c>
      <c r="F29" s="18">
        <v>310.10000000000002</v>
      </c>
      <c r="G29" s="18">
        <v>380.9</v>
      </c>
      <c r="H29" s="18">
        <v>89.4</v>
      </c>
      <c r="I29" s="18">
        <v>369.5</v>
      </c>
      <c r="J29" s="18">
        <v>143.30000000000001</v>
      </c>
      <c r="K29" s="18">
        <v>67.900000000000006</v>
      </c>
      <c r="L29" s="18">
        <v>257.5</v>
      </c>
      <c r="M29" s="18">
        <v>392.2</v>
      </c>
      <c r="AB29" t="s">
        <v>27</v>
      </c>
      <c r="AC29">
        <f t="shared" si="1"/>
        <v>125.9</v>
      </c>
      <c r="AD29">
        <f t="shared" si="2"/>
        <v>164.7</v>
      </c>
      <c r="AE29">
        <f t="shared" si="3"/>
        <v>121.4</v>
      </c>
      <c r="AF29">
        <f t="shared" si="4"/>
        <v>146.6</v>
      </c>
      <c r="AG29">
        <f t="shared" si="5"/>
        <v>3.7</v>
      </c>
      <c r="AH29">
        <f t="shared" si="6"/>
        <v>325</v>
      </c>
      <c r="AI29">
        <f t="shared" si="7"/>
        <v>312.39999999999998</v>
      </c>
      <c r="AJ29">
        <f t="shared" si="8"/>
        <v>61.5</v>
      </c>
      <c r="AK29">
        <f t="shared" si="9"/>
        <v>12.1</v>
      </c>
      <c r="AL29">
        <f t="shared" si="10"/>
        <v>248.6</v>
      </c>
      <c r="AM29">
        <f t="shared" si="11"/>
        <v>309.89999999999998</v>
      </c>
      <c r="AN29">
        <f t="shared" si="12"/>
        <v>120.1</v>
      </c>
    </row>
    <row r="30" spans="1:40" x14ac:dyDescent="0.35">
      <c r="A30" s="5" t="s">
        <v>27</v>
      </c>
      <c r="B30" s="18">
        <v>125.9</v>
      </c>
      <c r="C30" s="18">
        <v>164.7</v>
      </c>
      <c r="D30" s="18">
        <v>121.4</v>
      </c>
      <c r="E30" s="18">
        <v>146.6</v>
      </c>
      <c r="F30" s="18">
        <v>3.7</v>
      </c>
      <c r="G30" s="18">
        <v>325</v>
      </c>
      <c r="H30" s="18">
        <v>312.39999999999998</v>
      </c>
      <c r="I30" s="18">
        <v>61.5</v>
      </c>
      <c r="J30" s="18">
        <v>12.1</v>
      </c>
      <c r="K30" s="18">
        <v>248.6</v>
      </c>
      <c r="L30" s="18">
        <v>309.89999999999998</v>
      </c>
      <c r="M30" s="18">
        <v>120.1</v>
      </c>
      <c r="AB30" t="s">
        <v>28</v>
      </c>
      <c r="AC30">
        <f t="shared" si="1"/>
        <v>122.6</v>
      </c>
      <c r="AD30">
        <f t="shared" si="2"/>
        <v>49</v>
      </c>
      <c r="AE30">
        <f t="shared" si="3"/>
        <v>16.7</v>
      </c>
      <c r="AF30">
        <f t="shared" si="4"/>
        <v>246.8</v>
      </c>
      <c r="AG30">
        <f t="shared" si="5"/>
        <v>183.7</v>
      </c>
      <c r="AH30">
        <f t="shared" si="6"/>
        <v>393.4</v>
      </c>
      <c r="AI30">
        <f t="shared" si="7"/>
        <v>152.30000000000001</v>
      </c>
      <c r="AJ30">
        <f t="shared" si="8"/>
        <v>271.2</v>
      </c>
      <c r="AK30">
        <f t="shared" si="9"/>
        <v>365.2</v>
      </c>
      <c r="AL30">
        <f t="shared" si="10"/>
        <v>346.1</v>
      </c>
      <c r="AM30">
        <f t="shared" si="11"/>
        <v>257.10000000000002</v>
      </c>
      <c r="AN30">
        <f t="shared" si="12"/>
        <v>293.89999999999998</v>
      </c>
    </row>
    <row r="31" spans="1:40" x14ac:dyDescent="0.35">
      <c r="A31" s="5" t="s">
        <v>28</v>
      </c>
      <c r="B31" s="18">
        <v>122.6</v>
      </c>
      <c r="C31" s="18">
        <v>49</v>
      </c>
      <c r="D31" s="18">
        <v>16.7</v>
      </c>
      <c r="E31" s="18">
        <v>246.8</v>
      </c>
      <c r="F31" s="18">
        <v>183.7</v>
      </c>
      <c r="G31" s="18">
        <v>393.4</v>
      </c>
      <c r="H31" s="18">
        <v>152.30000000000001</v>
      </c>
      <c r="I31" s="18">
        <v>271.2</v>
      </c>
      <c r="J31" s="18">
        <v>365.2</v>
      </c>
      <c r="K31" s="18">
        <v>346.1</v>
      </c>
      <c r="L31" s="18">
        <v>257.10000000000002</v>
      </c>
      <c r="M31" s="18">
        <v>293.89999999999998</v>
      </c>
      <c r="AB31" t="s">
        <v>29</v>
      </c>
      <c r="AC31">
        <f t="shared" si="1"/>
        <v>48.4</v>
      </c>
      <c r="AD31">
        <f t="shared" si="2"/>
        <v>178.6</v>
      </c>
      <c r="AE31">
        <f t="shared" si="3"/>
        <v>303.10000000000002</v>
      </c>
      <c r="AF31">
        <f t="shared" si="4"/>
        <v>253</v>
      </c>
      <c r="AG31">
        <f t="shared" si="5"/>
        <v>348.6</v>
      </c>
      <c r="AH31">
        <f t="shared" si="6"/>
        <v>100.5</v>
      </c>
      <c r="AI31">
        <f t="shared" si="7"/>
        <v>75.599999999999994</v>
      </c>
      <c r="AJ31">
        <f t="shared" si="8"/>
        <v>318.3</v>
      </c>
      <c r="AK31">
        <f t="shared" si="9"/>
        <v>398.2</v>
      </c>
      <c r="AL31">
        <f t="shared" si="10"/>
        <v>119.3</v>
      </c>
      <c r="AM31">
        <f t="shared" si="11"/>
        <v>195.6</v>
      </c>
      <c r="AN31">
        <f t="shared" si="12"/>
        <v>358</v>
      </c>
    </row>
    <row r="32" spans="1:40" x14ac:dyDescent="0.35">
      <c r="A32" s="5" t="s">
        <v>29</v>
      </c>
      <c r="B32" s="18">
        <v>48.4</v>
      </c>
      <c r="C32" s="18">
        <v>178.6</v>
      </c>
      <c r="D32" s="18">
        <v>303.10000000000002</v>
      </c>
      <c r="E32" s="18">
        <v>253</v>
      </c>
      <c r="F32" s="18">
        <v>348.6</v>
      </c>
      <c r="G32" s="18">
        <v>100.5</v>
      </c>
      <c r="H32" s="18">
        <v>75.599999999999994</v>
      </c>
      <c r="I32" s="18">
        <v>318.3</v>
      </c>
      <c r="J32" s="18">
        <v>398.2</v>
      </c>
      <c r="K32" s="18">
        <v>119.3</v>
      </c>
      <c r="L32" s="18">
        <v>195.6</v>
      </c>
      <c r="M32" s="18">
        <v>358</v>
      </c>
      <c r="AB32" t="s">
        <v>30</v>
      </c>
      <c r="AC32">
        <f t="shared" si="1"/>
        <v>342.8</v>
      </c>
      <c r="AD32">
        <f t="shared" si="2"/>
        <v>270.10000000000002</v>
      </c>
      <c r="AE32">
        <f t="shared" si="3"/>
        <v>257.5</v>
      </c>
      <c r="AF32">
        <f t="shared" si="4"/>
        <v>91.5</v>
      </c>
      <c r="AG32">
        <f t="shared" si="5"/>
        <v>363</v>
      </c>
      <c r="AH32">
        <f t="shared" si="6"/>
        <v>61.2</v>
      </c>
      <c r="AI32">
        <f t="shared" si="7"/>
        <v>336.1</v>
      </c>
      <c r="AJ32">
        <f t="shared" si="8"/>
        <v>7.1</v>
      </c>
      <c r="AK32">
        <f t="shared" si="9"/>
        <v>164.6</v>
      </c>
      <c r="AL32">
        <f t="shared" si="10"/>
        <v>146.5</v>
      </c>
      <c r="AM32">
        <f t="shared" si="11"/>
        <v>81.2</v>
      </c>
      <c r="AN32">
        <f t="shared" si="12"/>
        <v>2.6</v>
      </c>
    </row>
    <row r="33" spans="1:40" x14ac:dyDescent="0.35">
      <c r="A33" s="5" t="s">
        <v>30</v>
      </c>
      <c r="B33" s="18">
        <v>342.8</v>
      </c>
      <c r="C33" s="18">
        <v>270.10000000000002</v>
      </c>
      <c r="D33" s="18">
        <v>257.5</v>
      </c>
      <c r="E33" s="18">
        <v>91.5</v>
      </c>
      <c r="F33" s="18">
        <v>363</v>
      </c>
      <c r="G33" s="18">
        <v>61.2</v>
      </c>
      <c r="H33" s="18">
        <v>336.1</v>
      </c>
      <c r="I33" s="18">
        <v>7.1</v>
      </c>
      <c r="J33" s="18">
        <v>164.6</v>
      </c>
      <c r="K33" s="18">
        <v>146.5</v>
      </c>
      <c r="L33" s="18">
        <v>81.2</v>
      </c>
      <c r="M33" s="18">
        <v>2.6</v>
      </c>
      <c r="AB33" t="s">
        <v>31</v>
      </c>
      <c r="AC33">
        <f t="shared" si="1"/>
        <v>51.2</v>
      </c>
      <c r="AD33">
        <f t="shared" si="2"/>
        <v>239.7</v>
      </c>
      <c r="AE33">
        <f t="shared" si="3"/>
        <v>183.1</v>
      </c>
      <c r="AF33">
        <f t="shared" si="4"/>
        <v>378.5</v>
      </c>
      <c r="AG33">
        <f t="shared" si="5"/>
        <v>45.8</v>
      </c>
      <c r="AH33">
        <f t="shared" si="6"/>
        <v>115.7</v>
      </c>
      <c r="AI33">
        <f t="shared" si="7"/>
        <v>2.8</v>
      </c>
      <c r="AJ33">
        <f t="shared" si="8"/>
        <v>151.19999999999999</v>
      </c>
      <c r="AK33">
        <f t="shared" si="9"/>
        <v>116.1</v>
      </c>
      <c r="AL33">
        <f t="shared" si="10"/>
        <v>193.8</v>
      </c>
      <c r="AM33">
        <f t="shared" si="11"/>
        <v>264.60000000000002</v>
      </c>
      <c r="AN33">
        <f t="shared" si="12"/>
        <v>253.5</v>
      </c>
    </row>
    <row r="34" spans="1:40" x14ac:dyDescent="0.35">
      <c r="A34" s="5" t="s">
        <v>31</v>
      </c>
      <c r="B34" s="18">
        <v>51.2</v>
      </c>
      <c r="C34" s="18">
        <v>239.7</v>
      </c>
      <c r="D34" s="18">
        <v>183.1</v>
      </c>
      <c r="E34" s="18">
        <v>378.5</v>
      </c>
      <c r="F34" s="18">
        <v>45.8</v>
      </c>
      <c r="G34" s="18">
        <v>115.7</v>
      </c>
      <c r="H34" s="18">
        <v>2.8</v>
      </c>
      <c r="I34" s="18">
        <v>151.19999999999999</v>
      </c>
      <c r="J34" s="18">
        <v>116.1</v>
      </c>
      <c r="K34" s="18">
        <v>193.8</v>
      </c>
      <c r="L34" s="18">
        <v>264.60000000000002</v>
      </c>
      <c r="M34" s="18">
        <v>253.5</v>
      </c>
      <c r="AB34" t="s">
        <v>32</v>
      </c>
      <c r="AC34">
        <f t="shared" si="1"/>
        <v>292.39999999999998</v>
      </c>
      <c r="AD34">
        <f t="shared" si="2"/>
        <v>198.1</v>
      </c>
      <c r="AE34">
        <f t="shared" si="3"/>
        <v>21.7</v>
      </c>
      <c r="AF34">
        <f t="shared" si="4"/>
        <v>112.2</v>
      </c>
      <c r="AG34">
        <f t="shared" si="5"/>
        <v>312.2</v>
      </c>
      <c r="AH34">
        <f t="shared" si="6"/>
        <v>386.3</v>
      </c>
      <c r="AI34">
        <f t="shared" si="7"/>
        <v>305.7</v>
      </c>
      <c r="AJ34">
        <f t="shared" si="8"/>
        <v>328.9</v>
      </c>
      <c r="AK34">
        <f t="shared" si="9"/>
        <v>144.4</v>
      </c>
      <c r="AL34">
        <f t="shared" si="10"/>
        <v>29.8</v>
      </c>
      <c r="AM34">
        <f t="shared" si="11"/>
        <v>226.6</v>
      </c>
      <c r="AN34">
        <f t="shared" si="12"/>
        <v>322.10000000000002</v>
      </c>
    </row>
    <row r="35" spans="1:40" x14ac:dyDescent="0.35">
      <c r="A35" s="5" t="s">
        <v>32</v>
      </c>
      <c r="B35" s="18">
        <v>292.39999999999998</v>
      </c>
      <c r="C35" s="18">
        <v>198.1</v>
      </c>
      <c r="D35" s="18">
        <v>21.7</v>
      </c>
      <c r="E35" s="18">
        <v>112.2</v>
      </c>
      <c r="F35" s="18">
        <v>312.2</v>
      </c>
      <c r="G35" s="18">
        <v>386.3</v>
      </c>
      <c r="H35" s="18">
        <v>305.7</v>
      </c>
      <c r="I35" s="18">
        <v>328.9</v>
      </c>
      <c r="J35" s="18">
        <v>144.4</v>
      </c>
      <c r="K35" s="18">
        <v>29.8</v>
      </c>
      <c r="L35" s="18">
        <v>226.6</v>
      </c>
      <c r="M35" s="18">
        <v>322.10000000000002</v>
      </c>
      <c r="AB35" t="s">
        <v>33</v>
      </c>
      <c r="AC35">
        <f t="shared" si="1"/>
        <v>370.3</v>
      </c>
      <c r="AD35">
        <f t="shared" si="2"/>
        <v>111.8</v>
      </c>
      <c r="AE35">
        <f t="shared" si="3"/>
        <v>353</v>
      </c>
      <c r="AF35">
        <f t="shared" si="4"/>
        <v>131.5</v>
      </c>
      <c r="AG35">
        <f t="shared" si="5"/>
        <v>360.6</v>
      </c>
      <c r="AH35">
        <f t="shared" si="6"/>
        <v>168.8</v>
      </c>
      <c r="AI35">
        <f t="shared" si="7"/>
        <v>368</v>
      </c>
      <c r="AJ35">
        <f t="shared" si="8"/>
        <v>203</v>
      </c>
      <c r="AK35">
        <f t="shared" si="9"/>
        <v>93.5</v>
      </c>
      <c r="AL35">
        <f t="shared" si="10"/>
        <v>310.89999999999998</v>
      </c>
      <c r="AM35">
        <f t="shared" si="11"/>
        <v>377.8</v>
      </c>
      <c r="AN35">
        <f t="shared" si="12"/>
        <v>130.5</v>
      </c>
    </row>
    <row r="36" spans="1:40" x14ac:dyDescent="0.35">
      <c r="A36" s="5" t="s">
        <v>33</v>
      </c>
      <c r="B36" s="18">
        <v>370.3</v>
      </c>
      <c r="C36" s="18">
        <v>111.8</v>
      </c>
      <c r="D36" s="18">
        <v>353</v>
      </c>
      <c r="E36" s="18">
        <v>131.5</v>
      </c>
      <c r="F36" s="18">
        <v>360.6</v>
      </c>
      <c r="G36" s="18">
        <v>168.8</v>
      </c>
      <c r="H36" s="18">
        <v>368</v>
      </c>
      <c r="I36" s="18">
        <v>203</v>
      </c>
      <c r="J36" s="18">
        <v>93.5</v>
      </c>
      <c r="K36" s="18">
        <v>310.89999999999998</v>
      </c>
      <c r="L36" s="18">
        <v>377.8</v>
      </c>
      <c r="M36" s="18">
        <v>130.5</v>
      </c>
      <c r="AB36" t="s">
        <v>34</v>
      </c>
      <c r="AC36">
        <f t="shared" si="1"/>
        <v>78.8</v>
      </c>
      <c r="AD36">
        <f t="shared" si="2"/>
        <v>299.5</v>
      </c>
      <c r="AE36">
        <f t="shared" si="3"/>
        <v>157.69999999999999</v>
      </c>
      <c r="AF36">
        <f t="shared" si="4"/>
        <v>40.299999999999997</v>
      </c>
      <c r="AG36">
        <f t="shared" si="5"/>
        <v>339.9</v>
      </c>
      <c r="AH36">
        <f t="shared" si="6"/>
        <v>135.4</v>
      </c>
      <c r="AI36">
        <f t="shared" si="7"/>
        <v>136.6</v>
      </c>
      <c r="AJ36">
        <f t="shared" si="8"/>
        <v>372.8</v>
      </c>
      <c r="AK36">
        <f t="shared" si="9"/>
        <v>149.9</v>
      </c>
      <c r="AL36">
        <f t="shared" si="10"/>
        <v>332.8</v>
      </c>
      <c r="AM36">
        <f t="shared" si="11"/>
        <v>158.80000000000001</v>
      </c>
      <c r="AN36">
        <f t="shared" si="12"/>
        <v>58.3</v>
      </c>
    </row>
    <row r="37" spans="1:40" x14ac:dyDescent="0.35">
      <c r="A37" s="5" t="s">
        <v>34</v>
      </c>
      <c r="B37" s="18">
        <v>78.8</v>
      </c>
      <c r="C37" s="18">
        <v>299.5</v>
      </c>
      <c r="D37" s="18">
        <v>157.69999999999999</v>
      </c>
      <c r="E37" s="18">
        <v>40.299999999999997</v>
      </c>
      <c r="F37" s="18">
        <v>339.9</v>
      </c>
      <c r="G37" s="18">
        <v>135.4</v>
      </c>
      <c r="H37" s="18">
        <v>136.6</v>
      </c>
      <c r="I37" s="18">
        <v>372.8</v>
      </c>
      <c r="J37" s="18">
        <v>149.9</v>
      </c>
      <c r="K37" s="18">
        <v>332.8</v>
      </c>
      <c r="L37" s="18">
        <v>158.80000000000001</v>
      </c>
      <c r="M37" s="18">
        <v>58.3</v>
      </c>
      <c r="AB37" t="s">
        <v>35</v>
      </c>
      <c r="AC37">
        <f t="shared" si="1"/>
        <v>308.5</v>
      </c>
      <c r="AD37">
        <f t="shared" si="2"/>
        <v>357.5</v>
      </c>
      <c r="AE37">
        <f t="shared" si="3"/>
        <v>45.4</v>
      </c>
      <c r="AF37">
        <f t="shared" si="4"/>
        <v>340.3</v>
      </c>
      <c r="AG37">
        <f t="shared" si="5"/>
        <v>345.7</v>
      </c>
      <c r="AH37">
        <f t="shared" si="6"/>
        <v>238.7</v>
      </c>
      <c r="AI37">
        <f t="shared" si="7"/>
        <v>80.400000000000006</v>
      </c>
      <c r="AJ37">
        <f t="shared" si="8"/>
        <v>15.2</v>
      </c>
      <c r="AK37">
        <f t="shared" si="9"/>
        <v>62.5</v>
      </c>
      <c r="AL37">
        <f t="shared" si="10"/>
        <v>310.7</v>
      </c>
      <c r="AM37">
        <f t="shared" si="11"/>
        <v>335.7</v>
      </c>
      <c r="AN37">
        <f t="shared" si="12"/>
        <v>57.5</v>
      </c>
    </row>
    <row r="38" spans="1:40" x14ac:dyDescent="0.35">
      <c r="A38" s="5" t="s">
        <v>35</v>
      </c>
      <c r="B38" s="18">
        <v>308.5</v>
      </c>
      <c r="C38" s="18">
        <v>357.5</v>
      </c>
      <c r="D38" s="18">
        <v>45.4</v>
      </c>
      <c r="E38" s="18">
        <v>340.3</v>
      </c>
      <c r="F38" s="18">
        <v>345.7</v>
      </c>
      <c r="G38" s="18">
        <v>238.7</v>
      </c>
      <c r="H38" s="18">
        <v>80.400000000000006</v>
      </c>
      <c r="I38" s="18">
        <v>15.2</v>
      </c>
      <c r="J38" s="18">
        <v>62.5</v>
      </c>
      <c r="K38" s="18">
        <v>310.7</v>
      </c>
      <c r="L38" s="18">
        <v>335.7</v>
      </c>
      <c r="M38" s="18">
        <v>57.5</v>
      </c>
    </row>
  </sheetData>
  <phoneticPr fontId="2" type="noConversion"/>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65FF2-7E08-47FB-8FF2-BAB82BAE0668}">
  <dimension ref="A1:F38"/>
  <sheetViews>
    <sheetView workbookViewId="0">
      <selection activeCell="G8" sqref="G8"/>
    </sheetView>
  </sheetViews>
  <sheetFormatPr defaultRowHeight="14.5" x14ac:dyDescent="0.35"/>
  <cols>
    <col min="1" max="1" width="38.08984375" bestFit="1" customWidth="1"/>
    <col min="2" max="2" width="15.26953125" bestFit="1" customWidth="1"/>
    <col min="3" max="3" width="5.453125" bestFit="1" customWidth="1"/>
    <col min="4" max="4" width="9.1796875" bestFit="1" customWidth="1"/>
    <col min="5" max="5" width="5.26953125" bestFit="1" customWidth="1"/>
    <col min="6" max="6" width="5.90625" bestFit="1" customWidth="1"/>
    <col min="7" max="7" width="10.7265625" bestFit="1" customWidth="1"/>
  </cols>
  <sheetData>
    <row r="1" spans="1:6" x14ac:dyDescent="0.35">
      <c r="A1" s="4" t="s">
        <v>66</v>
      </c>
      <c r="B1" s="4" t="s">
        <v>64</v>
      </c>
    </row>
    <row r="2" spans="1:6" x14ac:dyDescent="0.35">
      <c r="A2" s="4" t="s">
        <v>63</v>
      </c>
      <c r="B2" t="s">
        <v>60</v>
      </c>
      <c r="C2" t="s">
        <v>59</v>
      </c>
      <c r="D2" t="s">
        <v>56</v>
      </c>
      <c r="E2" t="s">
        <v>58</v>
      </c>
      <c r="F2" t="s">
        <v>57</v>
      </c>
    </row>
    <row r="3" spans="1:6" x14ac:dyDescent="0.35">
      <c r="A3" s="5" t="s">
        <v>36</v>
      </c>
      <c r="B3" s="18"/>
      <c r="C3" s="18">
        <v>2</v>
      </c>
      <c r="D3" s="18"/>
      <c r="E3" s="18">
        <v>9</v>
      </c>
      <c r="F3" s="18">
        <v>1</v>
      </c>
    </row>
    <row r="4" spans="1:6" x14ac:dyDescent="0.35">
      <c r="A4" s="5" t="s">
        <v>8</v>
      </c>
      <c r="B4" s="18"/>
      <c r="C4" s="18">
        <v>1</v>
      </c>
      <c r="D4" s="18">
        <v>1</v>
      </c>
      <c r="E4" s="18">
        <v>8</v>
      </c>
      <c r="F4" s="18">
        <v>2</v>
      </c>
    </row>
    <row r="5" spans="1:6" x14ac:dyDescent="0.35">
      <c r="A5" s="5" t="s">
        <v>9</v>
      </c>
      <c r="B5" s="18">
        <v>1</v>
      </c>
      <c r="C5" s="18"/>
      <c r="D5" s="18">
        <v>2</v>
      </c>
      <c r="E5" s="18">
        <v>7</v>
      </c>
      <c r="F5" s="18">
        <v>2</v>
      </c>
    </row>
    <row r="6" spans="1:6" x14ac:dyDescent="0.35">
      <c r="A6" s="5" t="s">
        <v>10</v>
      </c>
      <c r="B6" s="18">
        <v>1</v>
      </c>
      <c r="C6" s="18">
        <v>3</v>
      </c>
      <c r="D6" s="18">
        <v>2</v>
      </c>
      <c r="E6" s="18">
        <v>5</v>
      </c>
      <c r="F6" s="18">
        <v>1</v>
      </c>
    </row>
    <row r="7" spans="1:6" x14ac:dyDescent="0.35">
      <c r="A7" s="5" t="s">
        <v>11</v>
      </c>
      <c r="B7" s="18">
        <v>1</v>
      </c>
      <c r="C7" s="18"/>
      <c r="D7" s="18"/>
      <c r="E7" s="18">
        <v>10</v>
      </c>
      <c r="F7" s="18">
        <v>1</v>
      </c>
    </row>
    <row r="8" spans="1:6" x14ac:dyDescent="0.35">
      <c r="A8" s="5" t="s">
        <v>37</v>
      </c>
      <c r="B8" s="18">
        <v>1</v>
      </c>
      <c r="C8" s="18">
        <v>5</v>
      </c>
      <c r="D8" s="18">
        <v>4</v>
      </c>
      <c r="E8" s="18">
        <v>2</v>
      </c>
      <c r="F8" s="18"/>
    </row>
    <row r="9" spans="1:6" x14ac:dyDescent="0.35">
      <c r="A9" s="5" t="s">
        <v>12</v>
      </c>
      <c r="B9" s="18">
        <v>2</v>
      </c>
      <c r="C9" s="18"/>
      <c r="D9" s="18">
        <v>3</v>
      </c>
      <c r="E9" s="18">
        <v>7</v>
      </c>
      <c r="F9" s="18"/>
    </row>
    <row r="10" spans="1:6" x14ac:dyDescent="0.35">
      <c r="A10" s="5" t="s">
        <v>38</v>
      </c>
      <c r="B10" s="18">
        <v>2</v>
      </c>
      <c r="C10" s="18">
        <v>1</v>
      </c>
      <c r="D10" s="18"/>
      <c r="E10" s="18">
        <v>8</v>
      </c>
      <c r="F10" s="18">
        <v>1</v>
      </c>
    </row>
    <row r="11" spans="1:6" x14ac:dyDescent="0.35">
      <c r="A11" s="5" t="s">
        <v>39</v>
      </c>
      <c r="B11" s="18">
        <v>1</v>
      </c>
      <c r="C11" s="18"/>
      <c r="D11" s="18">
        <v>1</v>
      </c>
      <c r="E11" s="18">
        <v>9</v>
      </c>
      <c r="F11" s="18">
        <v>1</v>
      </c>
    </row>
    <row r="12" spans="1:6" x14ac:dyDescent="0.35">
      <c r="A12" s="5" t="s">
        <v>13</v>
      </c>
      <c r="B12" s="18"/>
      <c r="C12" s="18">
        <v>1</v>
      </c>
      <c r="D12" s="18">
        <v>1</v>
      </c>
      <c r="E12" s="18">
        <v>7</v>
      </c>
      <c r="F12" s="18">
        <v>3</v>
      </c>
    </row>
    <row r="13" spans="1:6" x14ac:dyDescent="0.35">
      <c r="A13" s="5" t="s">
        <v>14</v>
      </c>
      <c r="B13" s="18"/>
      <c r="C13" s="18"/>
      <c r="D13" s="18">
        <v>1</v>
      </c>
      <c r="E13" s="18">
        <v>8</v>
      </c>
      <c r="F13" s="18">
        <v>3</v>
      </c>
    </row>
    <row r="14" spans="1:6" x14ac:dyDescent="0.35">
      <c r="A14" s="5" t="s">
        <v>15</v>
      </c>
      <c r="B14" s="18">
        <v>1</v>
      </c>
      <c r="C14" s="18"/>
      <c r="D14" s="18">
        <v>2</v>
      </c>
      <c r="E14" s="18">
        <v>8</v>
      </c>
      <c r="F14" s="18">
        <v>1</v>
      </c>
    </row>
    <row r="15" spans="1:6" x14ac:dyDescent="0.35">
      <c r="A15" s="5" t="s">
        <v>16</v>
      </c>
      <c r="B15" s="18">
        <v>1</v>
      </c>
      <c r="C15" s="18">
        <v>2</v>
      </c>
      <c r="D15" s="18">
        <v>2</v>
      </c>
      <c r="E15" s="18">
        <v>6</v>
      </c>
      <c r="F15" s="18">
        <v>1</v>
      </c>
    </row>
    <row r="16" spans="1:6" x14ac:dyDescent="0.35">
      <c r="A16" s="5" t="s">
        <v>40</v>
      </c>
      <c r="B16" s="18">
        <v>2</v>
      </c>
      <c r="C16" s="18">
        <v>2</v>
      </c>
      <c r="D16" s="18">
        <v>1</v>
      </c>
      <c r="E16" s="18">
        <v>6</v>
      </c>
      <c r="F16" s="18">
        <v>1</v>
      </c>
    </row>
    <row r="17" spans="1:6" x14ac:dyDescent="0.35">
      <c r="A17" s="5" t="s">
        <v>17</v>
      </c>
      <c r="B17" s="18"/>
      <c r="C17" s="18">
        <v>2</v>
      </c>
      <c r="D17" s="18">
        <v>4</v>
      </c>
      <c r="E17" s="18">
        <v>5</v>
      </c>
      <c r="F17" s="18">
        <v>1</v>
      </c>
    </row>
    <row r="18" spans="1:6" x14ac:dyDescent="0.35">
      <c r="A18" s="5" t="s">
        <v>18</v>
      </c>
      <c r="B18" s="18">
        <v>1</v>
      </c>
      <c r="C18" s="18">
        <v>1</v>
      </c>
      <c r="D18" s="18">
        <v>3</v>
      </c>
      <c r="E18" s="18">
        <v>6</v>
      </c>
      <c r="F18" s="18">
        <v>1</v>
      </c>
    </row>
    <row r="19" spans="1:6" x14ac:dyDescent="0.35">
      <c r="A19" s="5" t="s">
        <v>19</v>
      </c>
      <c r="B19" s="18">
        <v>2</v>
      </c>
      <c r="C19" s="18"/>
      <c r="D19" s="18"/>
      <c r="E19" s="18">
        <v>8</v>
      </c>
      <c r="F19" s="18">
        <v>2</v>
      </c>
    </row>
    <row r="20" spans="1:6" x14ac:dyDescent="0.35">
      <c r="A20" s="5" t="s">
        <v>41</v>
      </c>
      <c r="B20" s="18">
        <v>1</v>
      </c>
      <c r="C20" s="18">
        <v>1</v>
      </c>
      <c r="D20" s="18">
        <v>1</v>
      </c>
      <c r="E20" s="18">
        <v>7</v>
      </c>
      <c r="F20" s="18">
        <v>2</v>
      </c>
    </row>
    <row r="21" spans="1:6" x14ac:dyDescent="0.35">
      <c r="A21" s="5" t="s">
        <v>42</v>
      </c>
      <c r="B21" s="18">
        <v>5</v>
      </c>
      <c r="C21" s="18">
        <v>1</v>
      </c>
      <c r="D21" s="18">
        <v>1</v>
      </c>
      <c r="E21" s="18">
        <v>3</v>
      </c>
      <c r="F21" s="18">
        <v>2</v>
      </c>
    </row>
    <row r="22" spans="1:6" x14ac:dyDescent="0.35">
      <c r="A22" s="5" t="s">
        <v>20</v>
      </c>
      <c r="B22" s="18">
        <v>1</v>
      </c>
      <c r="C22" s="18">
        <v>2</v>
      </c>
      <c r="D22" s="18">
        <v>1</v>
      </c>
      <c r="E22" s="18">
        <v>6</v>
      </c>
      <c r="F22" s="18">
        <v>2</v>
      </c>
    </row>
    <row r="23" spans="1:6" x14ac:dyDescent="0.35">
      <c r="A23" s="5" t="s">
        <v>21</v>
      </c>
      <c r="B23" s="18">
        <v>2</v>
      </c>
      <c r="C23" s="18">
        <v>3</v>
      </c>
      <c r="D23" s="18"/>
      <c r="E23" s="18">
        <v>5</v>
      </c>
      <c r="F23" s="18">
        <v>2</v>
      </c>
    </row>
    <row r="24" spans="1:6" x14ac:dyDescent="0.35">
      <c r="A24" s="5" t="s">
        <v>22</v>
      </c>
      <c r="B24" s="18"/>
      <c r="C24" s="18">
        <v>1</v>
      </c>
      <c r="D24" s="18"/>
      <c r="E24" s="18">
        <v>9</v>
      </c>
      <c r="F24" s="18">
        <v>2</v>
      </c>
    </row>
    <row r="25" spans="1:6" x14ac:dyDescent="0.35">
      <c r="A25" s="5" t="s">
        <v>23</v>
      </c>
      <c r="B25" s="18"/>
      <c r="C25" s="18"/>
      <c r="D25" s="18">
        <v>1</v>
      </c>
      <c r="E25" s="18">
        <v>10</v>
      </c>
      <c r="F25" s="18">
        <v>1</v>
      </c>
    </row>
    <row r="26" spans="1:6" x14ac:dyDescent="0.35">
      <c r="A26" s="5" t="s">
        <v>24</v>
      </c>
      <c r="B26" s="18">
        <v>3</v>
      </c>
      <c r="C26" s="18"/>
      <c r="D26" s="18">
        <v>4</v>
      </c>
      <c r="E26" s="18">
        <v>5</v>
      </c>
      <c r="F26" s="18"/>
    </row>
    <row r="27" spans="1:6" x14ac:dyDescent="0.35">
      <c r="A27" s="5" t="s">
        <v>25</v>
      </c>
      <c r="B27" s="18">
        <v>2</v>
      </c>
      <c r="C27" s="18"/>
      <c r="D27" s="18"/>
      <c r="E27" s="18">
        <v>10</v>
      </c>
      <c r="F27" s="18"/>
    </row>
    <row r="28" spans="1:6" x14ac:dyDescent="0.35">
      <c r="A28" s="5" t="s">
        <v>26</v>
      </c>
      <c r="B28" s="18">
        <v>2</v>
      </c>
      <c r="C28" s="18">
        <v>2</v>
      </c>
      <c r="D28" s="18">
        <v>1</v>
      </c>
      <c r="E28" s="18">
        <v>6</v>
      </c>
      <c r="F28" s="18">
        <v>1</v>
      </c>
    </row>
    <row r="29" spans="1:6" x14ac:dyDescent="0.35">
      <c r="A29" s="5" t="s">
        <v>43</v>
      </c>
      <c r="B29" s="18">
        <v>1</v>
      </c>
      <c r="C29" s="18">
        <v>4</v>
      </c>
      <c r="D29" s="18"/>
      <c r="E29" s="18">
        <v>7</v>
      </c>
      <c r="F29" s="18"/>
    </row>
    <row r="30" spans="1:6" x14ac:dyDescent="0.35">
      <c r="A30" s="5" t="s">
        <v>27</v>
      </c>
      <c r="B30" s="18">
        <v>1</v>
      </c>
      <c r="C30" s="18"/>
      <c r="D30" s="18">
        <v>1</v>
      </c>
      <c r="E30" s="18">
        <v>8</v>
      </c>
      <c r="F30" s="18">
        <v>2</v>
      </c>
    </row>
    <row r="31" spans="1:6" x14ac:dyDescent="0.35">
      <c r="A31" s="5" t="s">
        <v>28</v>
      </c>
      <c r="B31" s="18"/>
      <c r="C31" s="18">
        <v>3</v>
      </c>
      <c r="D31" s="18">
        <v>4</v>
      </c>
      <c r="E31" s="18">
        <v>2</v>
      </c>
      <c r="F31" s="18">
        <v>3</v>
      </c>
    </row>
    <row r="32" spans="1:6" x14ac:dyDescent="0.35">
      <c r="A32" s="5" t="s">
        <v>29</v>
      </c>
      <c r="B32" s="18">
        <v>2</v>
      </c>
      <c r="C32" s="18">
        <v>2</v>
      </c>
      <c r="D32" s="18">
        <v>2</v>
      </c>
      <c r="E32" s="18">
        <v>4</v>
      </c>
      <c r="F32" s="18">
        <v>2</v>
      </c>
    </row>
    <row r="33" spans="1:6" x14ac:dyDescent="0.35">
      <c r="A33" s="5" t="s">
        <v>30</v>
      </c>
      <c r="B33" s="18">
        <v>1</v>
      </c>
      <c r="C33" s="18">
        <v>2</v>
      </c>
      <c r="D33" s="18">
        <v>1</v>
      </c>
      <c r="E33" s="18">
        <v>7</v>
      </c>
      <c r="F33" s="18">
        <v>1</v>
      </c>
    </row>
    <row r="34" spans="1:6" x14ac:dyDescent="0.35">
      <c r="A34" s="5" t="s">
        <v>31</v>
      </c>
      <c r="B34" s="18">
        <v>1</v>
      </c>
      <c r="C34" s="18"/>
      <c r="D34" s="18">
        <v>3</v>
      </c>
      <c r="E34" s="18">
        <v>7</v>
      </c>
      <c r="F34" s="18">
        <v>1</v>
      </c>
    </row>
    <row r="35" spans="1:6" x14ac:dyDescent="0.35">
      <c r="A35" s="5" t="s">
        <v>32</v>
      </c>
      <c r="B35" s="18">
        <v>1</v>
      </c>
      <c r="C35" s="18">
        <v>2</v>
      </c>
      <c r="D35" s="18"/>
      <c r="E35" s="18">
        <v>7</v>
      </c>
      <c r="F35" s="18">
        <v>2</v>
      </c>
    </row>
    <row r="36" spans="1:6" x14ac:dyDescent="0.35">
      <c r="A36" s="5" t="s">
        <v>33</v>
      </c>
      <c r="B36" s="18"/>
      <c r="C36" s="18">
        <v>1</v>
      </c>
      <c r="D36" s="18"/>
      <c r="E36" s="18">
        <v>10</v>
      </c>
      <c r="F36" s="18">
        <v>1</v>
      </c>
    </row>
    <row r="37" spans="1:6" x14ac:dyDescent="0.35">
      <c r="A37" s="5" t="s">
        <v>34</v>
      </c>
      <c r="B37" s="18">
        <v>2</v>
      </c>
      <c r="C37" s="18">
        <v>4</v>
      </c>
      <c r="D37" s="18"/>
      <c r="E37" s="18">
        <v>3</v>
      </c>
      <c r="F37" s="18">
        <v>3</v>
      </c>
    </row>
    <row r="38" spans="1:6" x14ac:dyDescent="0.35">
      <c r="A38" s="5" t="s">
        <v>35</v>
      </c>
      <c r="B38" s="18">
        <v>1</v>
      </c>
      <c r="C38" s="18">
        <v>1</v>
      </c>
      <c r="D38" s="18">
        <v>2</v>
      </c>
      <c r="E38" s="18">
        <v>6</v>
      </c>
      <c r="F38" s="18">
        <v>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5E35DA-B0BA-4B05-842F-54AF92E8D240}">
  <dimension ref="A1:B37"/>
  <sheetViews>
    <sheetView workbookViewId="0">
      <selection activeCell="K23" sqref="K23"/>
    </sheetView>
  </sheetViews>
  <sheetFormatPr defaultRowHeight="14.5" x14ac:dyDescent="0.35"/>
  <cols>
    <col min="1" max="1" width="38.08984375" bestFit="1" customWidth="1"/>
    <col min="2" max="2" width="22.26953125" bestFit="1" customWidth="1"/>
  </cols>
  <sheetData>
    <row r="1" spans="1:2" x14ac:dyDescent="0.35">
      <c r="A1" s="4" t="s">
        <v>63</v>
      </c>
      <c r="B1" s="6" t="s">
        <v>67</v>
      </c>
    </row>
    <row r="2" spans="1:2" x14ac:dyDescent="0.35">
      <c r="A2" s="5" t="s">
        <v>36</v>
      </c>
      <c r="B2" s="6">
        <v>1.1916666666666669</v>
      </c>
    </row>
    <row r="3" spans="1:2" x14ac:dyDescent="0.35">
      <c r="A3" s="5" t="s">
        <v>8</v>
      </c>
      <c r="B3" s="6">
        <v>0.86666666666666659</v>
      </c>
    </row>
    <row r="4" spans="1:2" x14ac:dyDescent="0.35">
      <c r="A4" s="5" t="s">
        <v>9</v>
      </c>
      <c r="B4" s="6">
        <v>0.6499999999999998</v>
      </c>
    </row>
    <row r="5" spans="1:2" x14ac:dyDescent="0.35">
      <c r="A5" s="5" t="s">
        <v>10</v>
      </c>
      <c r="B5" s="6">
        <v>0.61666666666666714</v>
      </c>
    </row>
    <row r="6" spans="1:2" x14ac:dyDescent="0.35">
      <c r="A6" s="5" t="s">
        <v>11</v>
      </c>
      <c r="B6" s="6">
        <v>1.05</v>
      </c>
    </row>
    <row r="7" spans="1:2" x14ac:dyDescent="0.35">
      <c r="A7" s="5" t="s">
        <v>37</v>
      </c>
      <c r="B7" s="6">
        <v>0.9666666666666669</v>
      </c>
    </row>
    <row r="8" spans="1:2" x14ac:dyDescent="0.35">
      <c r="A8" s="5" t="s">
        <v>12</v>
      </c>
      <c r="B8" s="6">
        <v>0.76666666666666694</v>
      </c>
    </row>
    <row r="9" spans="1:2" x14ac:dyDescent="0.35">
      <c r="A9" s="5" t="s">
        <v>38</v>
      </c>
      <c r="B9" s="6">
        <v>1.0916666666666668</v>
      </c>
    </row>
    <row r="10" spans="1:2" x14ac:dyDescent="0.35">
      <c r="A10" s="5" t="s">
        <v>39</v>
      </c>
      <c r="B10" s="6">
        <v>0.92499999999999938</v>
      </c>
    </row>
    <row r="11" spans="1:2" x14ac:dyDescent="0.35">
      <c r="A11" s="5" t="s">
        <v>13</v>
      </c>
      <c r="B11" s="6">
        <v>0.98333333333333295</v>
      </c>
    </row>
    <row r="12" spans="1:2" x14ac:dyDescent="0.35">
      <c r="A12" s="5" t="s">
        <v>14</v>
      </c>
      <c r="B12" s="6">
        <v>0.87500000000000089</v>
      </c>
    </row>
    <row r="13" spans="1:2" x14ac:dyDescent="0.35">
      <c r="A13" s="5" t="s">
        <v>15</v>
      </c>
      <c r="B13" s="6">
        <v>0.84999999999999876</v>
      </c>
    </row>
    <row r="14" spans="1:2" x14ac:dyDescent="0.35">
      <c r="A14" s="5" t="s">
        <v>16</v>
      </c>
      <c r="B14" s="6">
        <v>0.97499999999999931</v>
      </c>
    </row>
    <row r="15" spans="1:2" x14ac:dyDescent="0.35">
      <c r="A15" s="5" t="s">
        <v>40</v>
      </c>
      <c r="B15" s="6">
        <v>1.2083333333333333</v>
      </c>
    </row>
    <row r="16" spans="1:2" x14ac:dyDescent="0.35">
      <c r="A16" s="5" t="s">
        <v>17</v>
      </c>
      <c r="B16" s="6">
        <v>0.94166666666666698</v>
      </c>
    </row>
    <row r="17" spans="1:2" x14ac:dyDescent="0.35">
      <c r="A17" s="5" t="s">
        <v>18</v>
      </c>
      <c r="B17" s="6">
        <v>1.3166666666666658</v>
      </c>
    </row>
    <row r="18" spans="1:2" x14ac:dyDescent="0.35">
      <c r="A18" s="5" t="s">
        <v>19</v>
      </c>
      <c r="B18" s="6">
        <v>1.0416666666666661</v>
      </c>
    </row>
    <row r="19" spans="1:2" x14ac:dyDescent="0.35">
      <c r="A19" s="5" t="s">
        <v>41</v>
      </c>
      <c r="B19" s="6">
        <v>0.83333333333333359</v>
      </c>
    </row>
    <row r="20" spans="1:2" x14ac:dyDescent="0.35">
      <c r="A20" s="5" t="s">
        <v>42</v>
      </c>
      <c r="B20" s="6">
        <v>1.1499999999999999</v>
      </c>
    </row>
    <row r="21" spans="1:2" x14ac:dyDescent="0.35">
      <c r="A21" s="5" t="s">
        <v>20</v>
      </c>
      <c r="B21" s="6">
        <v>1.0166666666666668</v>
      </c>
    </row>
    <row r="22" spans="1:2" x14ac:dyDescent="0.35">
      <c r="A22" s="5" t="s">
        <v>21</v>
      </c>
      <c r="B22" s="6">
        <v>1.1166666666666671</v>
      </c>
    </row>
    <row r="23" spans="1:2" x14ac:dyDescent="0.35">
      <c r="A23" s="5" t="s">
        <v>22</v>
      </c>
      <c r="B23" s="6">
        <v>0.89166666666666627</v>
      </c>
    </row>
    <row r="24" spans="1:2" x14ac:dyDescent="0.35">
      <c r="A24" s="5" t="s">
        <v>23</v>
      </c>
      <c r="B24" s="6">
        <v>0.86666666666666592</v>
      </c>
    </row>
    <row r="25" spans="1:2" x14ac:dyDescent="0.35">
      <c r="A25" s="5" t="s">
        <v>24</v>
      </c>
      <c r="B25" s="6">
        <v>0.85833333333333373</v>
      </c>
    </row>
    <row r="26" spans="1:2" x14ac:dyDescent="0.35">
      <c r="A26" s="5" t="s">
        <v>25</v>
      </c>
      <c r="B26" s="6">
        <v>1.1333333333333335</v>
      </c>
    </row>
    <row r="27" spans="1:2" x14ac:dyDescent="0.35">
      <c r="A27" s="5" t="s">
        <v>26</v>
      </c>
      <c r="B27" s="6">
        <v>1.3166666666666667</v>
      </c>
    </row>
    <row r="28" spans="1:2" x14ac:dyDescent="0.35">
      <c r="A28" s="5" t="s">
        <v>43</v>
      </c>
      <c r="B28" s="6">
        <v>0.94999999999999984</v>
      </c>
    </row>
    <row r="29" spans="1:2" x14ac:dyDescent="0.35">
      <c r="A29" s="5" t="s">
        <v>27</v>
      </c>
      <c r="B29" s="6">
        <v>0.60833333333333306</v>
      </c>
    </row>
    <row r="30" spans="1:2" x14ac:dyDescent="0.35">
      <c r="A30" s="5" t="s">
        <v>28</v>
      </c>
      <c r="B30" s="6">
        <v>1.325</v>
      </c>
    </row>
    <row r="31" spans="1:2" x14ac:dyDescent="0.35">
      <c r="A31" s="5" t="s">
        <v>29</v>
      </c>
      <c r="B31" s="6">
        <v>1.0666666666666662</v>
      </c>
    </row>
    <row r="32" spans="1:2" x14ac:dyDescent="0.35">
      <c r="A32" s="5" t="s">
        <v>30</v>
      </c>
      <c r="B32" s="6">
        <v>0.87499999999999967</v>
      </c>
    </row>
    <row r="33" spans="1:2" x14ac:dyDescent="0.35">
      <c r="A33" s="5" t="s">
        <v>31</v>
      </c>
      <c r="B33" s="6">
        <v>0.69999999999999984</v>
      </c>
    </row>
    <row r="34" spans="1:2" x14ac:dyDescent="0.35">
      <c r="A34" s="5" t="s">
        <v>32</v>
      </c>
      <c r="B34" s="6">
        <v>1.116666666666666</v>
      </c>
    </row>
    <row r="35" spans="1:2" x14ac:dyDescent="0.35">
      <c r="A35" s="5" t="s">
        <v>33</v>
      </c>
      <c r="B35" s="6">
        <v>1.0583333333333336</v>
      </c>
    </row>
    <row r="36" spans="1:2" x14ac:dyDescent="0.35">
      <c r="A36" s="5" t="s">
        <v>34</v>
      </c>
      <c r="B36" s="6">
        <v>1.1583333333333334</v>
      </c>
    </row>
    <row r="37" spans="1:2" x14ac:dyDescent="0.35">
      <c r="A37" s="5" t="s">
        <v>35</v>
      </c>
      <c r="B37" s="6">
        <v>0.9166666666666673</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7EB7B0-EAD8-4922-B99C-CC9991002C1F}">
  <dimension ref="A1:C4"/>
  <sheetViews>
    <sheetView workbookViewId="0">
      <selection activeCell="A2" sqref="A2"/>
    </sheetView>
  </sheetViews>
  <sheetFormatPr defaultRowHeight="14.5" x14ac:dyDescent="0.35"/>
  <cols>
    <col min="1" max="1" width="12.7265625" bestFit="1" customWidth="1"/>
    <col min="2" max="2" width="32.36328125" bestFit="1" customWidth="1"/>
    <col min="3" max="3" width="21.6328125" bestFit="1" customWidth="1"/>
  </cols>
  <sheetData>
    <row r="1" spans="1:3" x14ac:dyDescent="0.35">
      <c r="A1" s="4" t="s">
        <v>63</v>
      </c>
      <c r="B1" t="s">
        <v>65</v>
      </c>
      <c r="C1" t="s">
        <v>71</v>
      </c>
    </row>
    <row r="2" spans="1:3" x14ac:dyDescent="0.35">
      <c r="A2" s="5" t="s">
        <v>68</v>
      </c>
      <c r="B2" s="18">
        <v>32.424999999999997</v>
      </c>
      <c r="C2" s="18">
        <v>41.38214285714286</v>
      </c>
    </row>
    <row r="3" spans="1:3" x14ac:dyDescent="0.35">
      <c r="A3" s="5" t="s">
        <v>69</v>
      </c>
      <c r="B3" s="18">
        <v>29.798245614035107</v>
      </c>
      <c r="C3" s="18">
        <v>306.61666666666667</v>
      </c>
    </row>
    <row r="4" spans="1:3" x14ac:dyDescent="0.35">
      <c r="A4" s="5" t="s">
        <v>70</v>
      </c>
      <c r="B4" s="18">
        <v>22.526896551724143</v>
      </c>
      <c r="C4" s="18">
        <v>175.0882758620688</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B0A912-0C92-4168-83E8-CB28FF222A17}">
  <dimension ref="AE11:AF47"/>
  <sheetViews>
    <sheetView showGridLines="0" tabSelected="1" zoomScale="48" zoomScaleNormal="48" workbookViewId="0">
      <selection activeCell="R56" sqref="R56"/>
    </sheetView>
  </sheetViews>
  <sheetFormatPr defaultRowHeight="14.5" x14ac:dyDescent="0.35"/>
  <cols>
    <col min="29" max="29" width="11.54296875" customWidth="1"/>
    <col min="30" max="30" width="14.36328125" customWidth="1"/>
    <col min="31" max="31" width="46.08984375" bestFit="1" customWidth="1"/>
    <col min="32" max="32" width="31.54296875" bestFit="1" customWidth="1"/>
  </cols>
  <sheetData>
    <row r="11" spans="31:32" x14ac:dyDescent="0.35">
      <c r="AE11" s="4" t="s">
        <v>63</v>
      </c>
      <c r="AF11" t="s">
        <v>71</v>
      </c>
    </row>
    <row r="12" spans="31:32" x14ac:dyDescent="0.35">
      <c r="AE12" s="8" t="s">
        <v>36</v>
      </c>
      <c r="AF12" s="18">
        <v>151.12500000000003</v>
      </c>
    </row>
    <row r="13" spans="31:32" x14ac:dyDescent="0.35">
      <c r="AE13" s="8" t="s">
        <v>8</v>
      </c>
      <c r="AF13" s="18">
        <v>161.18333333333331</v>
      </c>
    </row>
    <row r="14" spans="31:32" x14ac:dyDescent="0.35">
      <c r="AE14" s="8" t="s">
        <v>9</v>
      </c>
      <c r="AF14" s="18">
        <v>130.78333333333333</v>
      </c>
    </row>
    <row r="15" spans="31:32" x14ac:dyDescent="0.35">
      <c r="AE15" s="8" t="s">
        <v>10</v>
      </c>
      <c r="AF15" s="18">
        <v>252.69166666666669</v>
      </c>
    </row>
    <row r="16" spans="31:32" x14ac:dyDescent="0.35">
      <c r="AE16" s="8" t="s">
        <v>11</v>
      </c>
      <c r="AF16" s="18">
        <v>209.91666666666666</v>
      </c>
    </row>
    <row r="17" spans="31:32" x14ac:dyDescent="0.35">
      <c r="AE17" s="8" t="s">
        <v>37</v>
      </c>
      <c r="AF17" s="18">
        <v>152.4</v>
      </c>
    </row>
    <row r="18" spans="31:32" x14ac:dyDescent="0.35">
      <c r="AE18" s="8" t="s">
        <v>12</v>
      </c>
      <c r="AF18" s="18">
        <v>244.52500000000001</v>
      </c>
    </row>
    <row r="19" spans="31:32" x14ac:dyDescent="0.35">
      <c r="AE19" s="8" t="s">
        <v>38</v>
      </c>
      <c r="AF19" s="18">
        <v>115.87499999999999</v>
      </c>
    </row>
    <row r="20" spans="31:32" x14ac:dyDescent="0.35">
      <c r="AE20" s="8" t="s">
        <v>39</v>
      </c>
      <c r="AF20" s="18">
        <v>203.57499999999996</v>
      </c>
    </row>
    <row r="21" spans="31:32" x14ac:dyDescent="0.35">
      <c r="AE21" s="8" t="s">
        <v>13</v>
      </c>
      <c r="AF21" s="18">
        <v>205.11666666666667</v>
      </c>
    </row>
    <row r="22" spans="31:32" x14ac:dyDescent="0.35">
      <c r="AE22" s="8" t="s">
        <v>14</v>
      </c>
      <c r="AF22" s="18">
        <v>230.82500000000002</v>
      </c>
    </row>
    <row r="23" spans="31:32" x14ac:dyDescent="0.35">
      <c r="AE23" s="8" t="s">
        <v>15</v>
      </c>
      <c r="AF23" s="18">
        <v>230.74999999999997</v>
      </c>
    </row>
    <row r="24" spans="31:32" x14ac:dyDescent="0.35">
      <c r="AE24" s="8" t="s">
        <v>16</v>
      </c>
      <c r="AF24" s="18">
        <v>226.90833333333333</v>
      </c>
    </row>
    <row r="25" spans="31:32" x14ac:dyDescent="0.35">
      <c r="AE25" s="8" t="s">
        <v>40</v>
      </c>
      <c r="AF25" s="18">
        <v>229.61666666666667</v>
      </c>
    </row>
    <row r="26" spans="31:32" x14ac:dyDescent="0.35">
      <c r="AE26" s="8" t="s">
        <v>17</v>
      </c>
      <c r="AF26" s="18">
        <v>178.09166666666667</v>
      </c>
    </row>
    <row r="27" spans="31:32" x14ac:dyDescent="0.35">
      <c r="AE27" s="8" t="s">
        <v>18</v>
      </c>
      <c r="AF27" s="18">
        <v>165.02500000000001</v>
      </c>
    </row>
    <row r="28" spans="31:32" x14ac:dyDescent="0.35">
      <c r="AE28" s="8" t="s">
        <v>19</v>
      </c>
      <c r="AF28" s="18">
        <v>253.23333333333332</v>
      </c>
    </row>
    <row r="29" spans="31:32" x14ac:dyDescent="0.35">
      <c r="AE29" s="8" t="s">
        <v>41</v>
      </c>
      <c r="AF29" s="18">
        <v>188.85</v>
      </c>
    </row>
    <row r="30" spans="31:32" x14ac:dyDescent="0.35">
      <c r="AE30" s="8" t="s">
        <v>42</v>
      </c>
      <c r="AF30" s="18">
        <v>150.16666666666669</v>
      </c>
    </row>
    <row r="31" spans="31:32" x14ac:dyDescent="0.35">
      <c r="AE31" s="8" t="s">
        <v>20</v>
      </c>
      <c r="AF31" s="18">
        <v>191.25833333333333</v>
      </c>
    </row>
    <row r="32" spans="31:32" x14ac:dyDescent="0.35">
      <c r="AE32" s="8" t="s">
        <v>21</v>
      </c>
      <c r="AF32" s="18">
        <v>203.98333333333335</v>
      </c>
    </row>
    <row r="33" spans="31:32" x14ac:dyDescent="0.35">
      <c r="AE33" s="8" t="s">
        <v>22</v>
      </c>
      <c r="AF33" s="18">
        <v>199.60833333333332</v>
      </c>
    </row>
    <row r="34" spans="31:32" x14ac:dyDescent="0.35">
      <c r="AE34" s="8" t="s">
        <v>23</v>
      </c>
      <c r="AF34" s="18">
        <v>230.09166666666661</v>
      </c>
    </row>
    <row r="35" spans="31:32" x14ac:dyDescent="0.35">
      <c r="AE35" s="8" t="s">
        <v>24</v>
      </c>
      <c r="AF35" s="18">
        <v>265.17500000000001</v>
      </c>
    </row>
    <row r="36" spans="31:32" x14ac:dyDescent="0.35">
      <c r="AE36" s="8" t="s">
        <v>25</v>
      </c>
      <c r="AF36" s="18">
        <v>180.24166666666667</v>
      </c>
    </row>
    <row r="37" spans="31:32" x14ac:dyDescent="0.35">
      <c r="AE37" s="8" t="s">
        <v>26</v>
      </c>
      <c r="AF37" s="18">
        <v>234.32500000000002</v>
      </c>
    </row>
    <row r="38" spans="31:32" x14ac:dyDescent="0.35">
      <c r="AE38" s="8" t="s">
        <v>43</v>
      </c>
      <c r="AF38" s="18">
        <v>231.51666666666668</v>
      </c>
    </row>
    <row r="39" spans="31:32" x14ac:dyDescent="0.35">
      <c r="AE39" s="8" t="s">
        <v>27</v>
      </c>
      <c r="AF39" s="18">
        <v>162.6583333333333</v>
      </c>
    </row>
    <row r="40" spans="31:32" x14ac:dyDescent="0.35">
      <c r="AE40" s="8" t="s">
        <v>28</v>
      </c>
      <c r="AF40" s="18">
        <v>224.83333333333334</v>
      </c>
    </row>
    <row r="41" spans="31:32" x14ac:dyDescent="0.35">
      <c r="AE41" s="8" t="s">
        <v>29</v>
      </c>
      <c r="AF41" s="18">
        <v>224.76666666666665</v>
      </c>
    </row>
    <row r="42" spans="31:32" x14ac:dyDescent="0.35">
      <c r="AE42" s="8" t="s">
        <v>30</v>
      </c>
      <c r="AF42" s="18">
        <v>177.01666666666665</v>
      </c>
    </row>
    <row r="43" spans="31:32" x14ac:dyDescent="0.35">
      <c r="AE43" s="8" t="s">
        <v>31</v>
      </c>
      <c r="AF43" s="18">
        <v>166.33333333333334</v>
      </c>
    </row>
    <row r="44" spans="31:32" x14ac:dyDescent="0.35">
      <c r="AE44" s="8" t="s">
        <v>32</v>
      </c>
      <c r="AF44" s="18">
        <v>223.36666666666667</v>
      </c>
    </row>
    <row r="45" spans="31:32" x14ac:dyDescent="0.35">
      <c r="AE45" s="8" t="s">
        <v>33</v>
      </c>
      <c r="AF45" s="18">
        <v>248.30833333333337</v>
      </c>
    </row>
    <row r="46" spans="31:32" x14ac:dyDescent="0.35">
      <c r="AE46" s="8" t="s">
        <v>34</v>
      </c>
      <c r="AF46" s="18">
        <v>188.4</v>
      </c>
    </row>
    <row r="47" spans="31:32" x14ac:dyDescent="0.35">
      <c r="AE47" s="8" t="s">
        <v>35</v>
      </c>
      <c r="AF47" s="18">
        <v>208.17499999999998</v>
      </c>
    </row>
  </sheetData>
  <conditionalFormatting pivot="1" sqref="AF12:AF47">
    <cfRule type="colorScale" priority="1">
      <colorScale>
        <cfvo type="min"/>
        <cfvo type="percentile" val="50"/>
        <cfvo type="max"/>
        <color rgb="FFF8696B"/>
        <color rgb="FFFFEB84"/>
        <color rgb="FF63BE7B"/>
      </colorScale>
    </cfRule>
  </conditionalFormatting>
  <pageMargins left="0.7" right="0.7" top="0.75" bottom="0.75" header="0.3" footer="0.3"/>
  <drawing r:id="rId2"/>
  <picture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Weather Dataset</vt:lpstr>
      <vt:lpstr>Temperature Trends</vt:lpstr>
      <vt:lpstr>Rainfall Distribution HeatChart</vt:lpstr>
      <vt:lpstr>Rainfall Distribution Map Chart</vt:lpstr>
      <vt:lpstr>Extreme Weather Events</vt:lpstr>
      <vt:lpstr>Forecast Accuracy</vt:lpstr>
      <vt:lpstr>Regional Climate Profiles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Pravallika Kondapalli</cp:lastModifiedBy>
  <dcterms:created xsi:type="dcterms:W3CDTF">2024-11-17T17:56:52Z</dcterms:created>
  <dcterms:modified xsi:type="dcterms:W3CDTF">2024-11-25T04:20:52Z</dcterms:modified>
</cp:coreProperties>
</file>